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2" r:id="rId1"/>
    <sheet name="Форма 1.1." sheetId="3" r:id="rId2"/>
    <sheet name="3.5.1" sheetId="1" r:id="rId3"/>
    <sheet name="Форма 1.3." sheetId="5" r:id="rId4"/>
    <sheet name="Форма 1.4." sheetId="6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38" i="1" l="1"/>
  <c r="D37" i="1"/>
  <c r="D36" i="1"/>
  <c r="D39" i="1" l="1"/>
  <c r="D16" i="1"/>
  <c r="D30" i="1"/>
  <c r="D29" i="1" s="1"/>
  <c r="D28" i="1"/>
  <c r="D24" i="1"/>
  <c r="D23" i="1"/>
  <c r="D22" i="1"/>
  <c r="D21" i="1"/>
  <c r="D20" i="1"/>
  <c r="D18" i="1"/>
  <c r="D26" i="1" l="1"/>
  <c r="D27" i="1"/>
  <c r="D17" i="1" l="1"/>
  <c r="D33" i="1" s="1"/>
</calcChain>
</file>

<file path=xl/sharedStrings.xml><?xml version="1.0" encoding="utf-8"?>
<sst xmlns="http://schemas.openxmlformats.org/spreadsheetml/2006/main" count="137" uniqueCount="106">
  <si>
    <t>Параметры формы</t>
  </si>
  <si>
    <t>N п/п</t>
  </si>
  <si>
    <t>Наименование параметра</t>
  </si>
  <si>
    <t>Информация</t>
  </si>
  <si>
    <t>Дата сдачи годового бухгалтерского баланса в налоговые органы</t>
  </si>
  <si>
    <t>x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</si>
  <si>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</si>
  <si>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</si>
  <si>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</si>
  <si>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</si>
  <si>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</si>
  <si>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</si>
  <si>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</si>
  <si>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</si>
  <si>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</si>
  <si>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общехозяйственные расходы, в том числе:</t>
  </si>
  <si>
    <t>- расходы на капитальный и текущий ремонт основных производственных средств</t>
  </si>
  <si>
    <t>- прочие расходы, которые подлежат отнесению на регулируемые виды деятельности, в том числе:</t>
  </si>
  <si>
    <t>- прочие расходы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</si>
  <si>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</si>
  <si>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</si>
  <si>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</si>
  <si>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</si>
  <si>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тыс. куб. м</t>
  </si>
  <si>
    <t>Среднесписочная численность основного производственного персонала</t>
  </si>
  <si>
    <t>человек</t>
  </si>
  <si>
    <t>- расходы на хим. реагенты, используемые в технологическом процессе</t>
  </si>
  <si>
    <t>Приказ ФАС России от 13.09.2018 N 1288/18 "Об утверждении форм размещения информации в сфере теплоснабжения, водоснабжения и водоотведения, в области обращения с твердыми коммунальными отходами, подлежащей раскрытию в федеральной государственной информационной системе "Единая информационно-аналитическая система "Федеральный орган регулирования - региональные органы регулирования - субъекты регулирования"</t>
  </si>
  <si>
    <t>- расходы на оплату услуг по приему, транспортировке и очистке сточных вод другими организациями</t>
  </si>
  <si>
    <t>Форма 3.5.1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</si>
  <si>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Ед. измерения</t>
  </si>
  <si>
    <t>Транспортировка сточных вод АО "Хабаровский Аэропорт"</t>
  </si>
  <si>
    <t>www.airkhv.ru</t>
  </si>
  <si>
    <t>3.13.1</t>
  </si>
  <si>
    <t>Тариф на водоотведение, руб/1 куб.м.</t>
  </si>
  <si>
    <t>Форма 1.1.</t>
  </si>
  <si>
    <t>Информация об основных показателях финансово-хозяйственной деятельности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</si>
  <si>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</si>
  <si>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Форма 1.3.</t>
  </si>
  <si>
    <t>Информация о порядке выполнения технологических, технических и других мероприятий, связанных с подключением к системе водоотведения</t>
  </si>
  <si>
    <t>Форма 1.4.</t>
  </si>
  <si>
    <t>1. Информация о тарифах и надбавках к тарифам в сфере водоотведения (транспортировка сточных вод) за 2019 год</t>
  </si>
  <si>
    <t>Наименование организации</t>
  </si>
  <si>
    <t>ОАО  "ХАБАРОВСКИЙ  АЭРОПОРТ"</t>
  </si>
  <si>
    <t xml:space="preserve">ИНН </t>
  </si>
  <si>
    <t>КПП</t>
  </si>
  <si>
    <t>Местонахождение (адрес)</t>
  </si>
  <si>
    <t>Наименование регулирующего органа, принявшего решение</t>
  </si>
  <si>
    <t>Комитет по ценам и тарифам   Правительства Хабаровского края</t>
  </si>
  <si>
    <t>Период действия установленных тарифов</t>
  </si>
  <si>
    <t>Источник опубликования</t>
  </si>
  <si>
    <t>Официальный интернет-портал нормативных правовых актов Хабаровского края (http://laws.khv.gov.ru/)</t>
  </si>
  <si>
    <t>Наименование</t>
  </si>
  <si>
    <t>Показатель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</si>
  <si>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</si>
  <si>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</si>
  <si>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680031, г. Хабаровск,  Матвеевское шоссе, 32</t>
  </si>
  <si>
    <t>Постановление комитета по ценам и тарифам Правительства Хабаровского края от 18.12.2019г. № 42/93</t>
  </si>
  <si>
    <t>01.01.2020 г. - 31.12.2020 г.</t>
  </si>
  <si>
    <t>19.95 руб/м3</t>
  </si>
  <si>
    <t>20.67 руб/м3</t>
  </si>
  <si>
    <t>ИНН</t>
  </si>
  <si>
    <t>Отчетный период</t>
  </si>
  <si>
    <t xml:space="preserve"> </t>
  </si>
  <si>
    <t>Форма 3.5.1</t>
  </si>
  <si>
    <t>Протяженность самотечных канализационных сетей (в однотрубном исчислении) (км)</t>
  </si>
  <si>
    <t>км</t>
  </si>
  <si>
    <t xml:space="preserve">1.3.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</t>
  </si>
  <si>
    <t>ОАО "ХАБАРОВСКИЙ  АЭРОПОРТ"</t>
  </si>
  <si>
    <t xml:space="preserve">Наименование </t>
  </si>
  <si>
    <t>Количество поданных  заявок на подключение к системе водоотведения</t>
  </si>
  <si>
    <t>нет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</si>
  <si>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</si>
  <si>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</si>
  <si>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</si>
  <si>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(тыс.куб.м./сутки)</t>
  </si>
  <si>
    <t>3,0</t>
  </si>
  <si>
    <t xml:space="preserve">1.4. Информация о порядке выполнения технологических, технических и других мероприятий, связанных  </t>
  </si>
  <si>
    <t>Год</t>
  </si>
  <si>
    <t>Наименование службы, ответственной за прием и обработку заявок на подключение к системе холодного водоснабжения</t>
  </si>
  <si>
    <t>Служба санитарно-технического обеспечения  ОАО  "ХАБАРОВСКИЙ  АЭРОПОРТ"</t>
  </si>
  <si>
    <t>Телефон</t>
  </si>
  <si>
    <t>Адрес</t>
  </si>
  <si>
    <t>e-mail</t>
  </si>
  <si>
    <t>Сайт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</si>
  <si>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</si>
  <si>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г.Хабаровск, Аэропорт, Матвеевское шоссе,32</t>
  </si>
  <si>
    <t>Форма 1.1. Информация о тарифе на услугу по водоотведению (транспортиовка сточных вод) на 2020 год</t>
  </si>
  <si>
    <r>
      <t xml:space="preserve">Атрибуты решения по принятому тарифу </t>
    </r>
    <r>
      <rPr>
        <sz val="10"/>
        <color theme="1"/>
        <rFont val="Verdana"/>
        <family val="2"/>
        <charset val="204"/>
      </rPr>
      <t>(наименование, дата, номер)</t>
    </r>
  </si>
  <si>
    <r>
      <t xml:space="preserve">Тариф на услуги по водоотведению (руб/м3) </t>
    </r>
    <r>
      <rPr>
        <sz val="10"/>
        <color indexed="8"/>
        <rFont val="Verdana"/>
        <family val="2"/>
        <charset val="204"/>
      </rPr>
      <t>с 01.01.2020 г. по 30.06.2020 г.</t>
    </r>
  </si>
  <si>
    <r>
      <t xml:space="preserve">Тариф на услуги по водоотведению (руб/м3) </t>
    </r>
    <r>
      <rPr>
        <sz val="10"/>
        <color indexed="8"/>
        <rFont val="Verdana"/>
        <family val="2"/>
        <charset val="204"/>
      </rPr>
      <t>с 01.07.2020 г. по 31.12.2020 г.</t>
    </r>
  </si>
  <si>
    <r>
      <t>с подключением к системе водоотведения</t>
    </r>
    <r>
      <rPr>
        <vertAlign val="superscript"/>
        <sz val="10"/>
        <color indexed="8"/>
        <rFont val="Verdana"/>
        <family val="2"/>
        <charset val="204"/>
      </rPr>
      <t>1</t>
    </r>
  </si>
  <si>
    <t>2020 год</t>
  </si>
  <si>
    <t>2020 г.</t>
  </si>
  <si>
    <t>АО "Хабаровский Аэропорт"</t>
  </si>
  <si>
    <t>Транспортировка сточных вод</t>
  </si>
  <si>
    <t>Объём транспортируемых сточных вод, всего</t>
  </si>
  <si>
    <t>тыс. м.куб.</t>
  </si>
  <si>
    <t>собственные нужды</t>
  </si>
  <si>
    <t>7.1.</t>
  </si>
  <si>
    <t>7.2.</t>
  </si>
  <si>
    <t>Объем транспортируемых сточных вод прочим потребителям</t>
  </si>
  <si>
    <t>* - включая управленческие расходы</t>
  </si>
  <si>
    <t>Выручка от регулируемой деятельности по виду деятельности*</t>
  </si>
  <si>
    <t>8(4212) 26-36-42</t>
  </si>
  <si>
    <t>office@airkhv.ru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</si>
</sst>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theme="1"/>
      <name val="Verdana"/>
      <family val="2"/>
      <charset val="204"/>
    </font>
    <font>
      <u/>
      <sz val="10"/>
      <color theme="10"/>
      <name val="Verdana"/>
      <family val="2"/>
      <charset val="204"/>
    </font>
    <font>
      <vertAlign val="superscript"/>
      <sz val="10"/>
      <color indexed="8"/>
      <name val="Verdana"/>
      <family val="2"/>
      <charset val="204"/>
    </font>
    <font>
      <u/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2" applyFont="1"/>
    <xf numFmtId="0" fontId="4" fillId="2" borderId="0" xfId="2" applyFont="1" applyFill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center"/>
    </xf>
    <xf numFmtId="0" fontId="4" fillId="0" borderId="0" xfId="0" applyFont="1"/>
    <xf numFmtId="2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0" xfId="2" applyFont="1" applyFill="1"/>
    <xf numFmtId="0" fontId="5" fillId="2" borderId="3" xfId="2" applyFont="1" applyFill="1" applyBorder="1"/>
    <xf numFmtId="0" fontId="4" fillId="2" borderId="3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5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6" fontId="4" fillId="2" borderId="3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4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0" fontId="4" fillId="0" borderId="0" xfId="2" applyFont="1" applyFill="1" applyAlignment="1">
      <alignment vertical="center"/>
    </xf>
    <xf numFmtId="0" fontId="5" fillId="0" borderId="3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left" vertical="top" wrapText="1"/>
    </xf>
    <xf numFmtId="0" fontId="4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3" xfId="3" applyFont="1" applyFill="1" applyBorder="1" applyAlignment="1" applyProtection="1">
      <alignment horizontal="center" vertical="center"/>
    </xf>
    <xf numFmtId="0" fontId="2" fillId="2" borderId="3" xfId="1" applyFill="1" applyBorder="1" applyAlignment="1" applyProtection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42;&#1085;&#1077;&#1096;&#1085;&#1103;&#1103;%20&#1086;&#1090;&#1095;&#1077;&#1090;&#1085;&#1086;&#1089;&#1090;&#1100;%20&#1080;%20&#1079;&#1072;&#1097;&#1080;&#1090;&#1072;%20&#1094;&#1077;&#1085;%20(&#1084;&#1086;&#1085;&#1080;&#1090;&#1086;&#1088;&#1080;&#1085;&#1075;&#1080;)/2020/&#1058;&#1040;&#1056;&#1048;&#1060;&#1053;&#1040;&#1071;%20&#1050;&#1040;&#1052;&#1055;&#1040;&#1053;&#1048;&#1071;/&#1058;&#1088;&#1072;&#1085;&#1089;&#1087;&#1086;&#1088;&#1090;&#1080;&#1088;&#1086;&#1074;&#1082;&#1072;%20&#1089;&#1090;&#1086;&#1095;&#1085;&#1099;&#1093;%20&#1074;&#1086;&#1076;/&#1056;&#1040;&#1057;&#1063;&#1045;%20&#1058;&#1040;&#1056;&#1048;&#1060;&#1040;%20&#1058;&#1056;&#1040;&#1053;&#1057;&#1055;&#1054;&#1056;&#1058;&#1048;&#1056;&#1054;&#1042;&#1050;&#1040;%20&#1057;&#1058;&#1054;&#1050;&#1054;&#1042;%20&#1085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документов 2021"/>
      <sheetName val="Анкета 2021"/>
      <sheetName val="Трубопроводы 2021"/>
      <sheetName val="Производств. пок-ли 2021"/>
      <sheetName val="Произв. прогр. 2021"/>
      <sheetName val="транспортировка план 2021г"/>
      <sheetName val="осн.произв.показ.19г"/>
      <sheetName val="Расчет тарифа 2021"/>
      <sheetName val="ФЗП 1"/>
      <sheetName val="валовая прибыль 19"/>
      <sheetName val="26 ХА "/>
      <sheetName val="зп и отчисления 1С"/>
      <sheetName val="Административные"/>
      <sheetName val="производственные"/>
      <sheetName val="Операционные"/>
      <sheetName val="25"/>
      <sheetName val="Т-5"/>
      <sheetName val="Налоги2021"/>
      <sheetName val="СЗП ППП2021"/>
      <sheetName val="СЗП цеховые2021"/>
      <sheetName val="ФЗП текущ.план янв.2017"/>
      <sheetName val="ФЗП текущ.план 2017 "/>
      <sheetName val="ФЗП 2017 год ОООиНТ (2)"/>
      <sheetName val="Прил к ФЗП 2017"/>
      <sheetName val="Прил 2 к ФЗП 2017"/>
      <sheetName val="Отчисления с ФОТ 2017"/>
      <sheetName val="Штат СТиСТО на 01.01.2020"/>
      <sheetName val="Амортиз (табл) 2021"/>
      <sheetName val="02 сч"/>
      <sheetName val="Налог на имущ 2019"/>
      <sheetName val="Неподконтрольные 2021"/>
      <sheetName val="Сточные воды 2021"/>
      <sheetName val="Земельный налог 2021"/>
      <sheetName val="26 ХА"/>
      <sheetName val="90.01, 90.03"/>
      <sheetName val="валовая прибыль"/>
      <sheetName val="Прибыль 2017"/>
      <sheetName val="Прибыль 2021"/>
      <sheetName val="расчет Прибыль 2021"/>
      <sheetName val="ремонт 2021"/>
      <sheetName val="Объем (водоотведение)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F7">
            <v>84.453434700000003</v>
          </cell>
        </row>
        <row r="9">
          <cell r="F9">
            <v>45.566158999999999</v>
          </cell>
        </row>
        <row r="24">
          <cell r="F24">
            <v>2849.0020019682597</v>
          </cell>
        </row>
        <row r="28">
          <cell r="F28">
            <v>1269.17757205</v>
          </cell>
        </row>
        <row r="29">
          <cell r="F29">
            <v>2.5750000000000002</v>
          </cell>
        </row>
        <row r="31">
          <cell r="F31">
            <v>385.82998190320001</v>
          </cell>
        </row>
        <row r="50">
          <cell r="F50">
            <v>1271.9771132589226</v>
          </cell>
        </row>
        <row r="58">
          <cell r="F58">
            <v>280.96487543843119</v>
          </cell>
        </row>
        <row r="61">
          <cell r="F61">
            <v>81.416291308189656</v>
          </cell>
        </row>
        <row r="64">
          <cell r="F64">
            <v>24.750552557689655</v>
          </cell>
        </row>
        <row r="83">
          <cell r="F83">
            <v>1279.8108222599997</v>
          </cell>
        </row>
        <row r="97">
          <cell r="F97">
            <v>44.96</v>
          </cell>
        </row>
        <row r="112">
          <cell r="F112">
            <v>197.44499999999999</v>
          </cell>
        </row>
      </sheetData>
      <sheetData sheetId="8"/>
      <sheetData sheetId="9">
        <row r="11">
          <cell r="D11">
            <v>753170.34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irkhv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irkhv.ru/" TargetMode="External"/><Relationship Id="rId1" Type="http://schemas.openxmlformats.org/officeDocument/2006/relationships/hyperlink" Target="mailto:office@airkh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>
      <selection activeCell="B18" sqref="B18"/>
    </sheetView>
  </sheetViews>
  <sheetFormatPr defaultRowHeight="12.75" x14ac:dyDescent="0.2"/>
  <cols>
    <col min="1" max="1" width="9.140625" style="1"/>
    <col min="2" max="2" width="47.28515625" style="1" customWidth="1"/>
    <col min="3" max="3" width="16.42578125" style="1" customWidth="1"/>
    <col min="4" max="257" width="9.140625" style="1"/>
    <col min="258" max="258" width="47.28515625" style="1" customWidth="1"/>
    <col min="259" max="259" width="16.42578125" style="1" customWidth="1"/>
    <col min="260" max="513" width="9.140625" style="1"/>
    <col min="514" max="514" width="47.28515625" style="1" customWidth="1"/>
    <col min="515" max="515" width="16.42578125" style="1" customWidth="1"/>
    <col min="516" max="769" width="9.140625" style="1"/>
    <col min="770" max="770" width="47.28515625" style="1" customWidth="1"/>
    <col min="771" max="771" width="16.42578125" style="1" customWidth="1"/>
    <col min="772" max="1025" width="9.140625" style="1"/>
    <col min="1026" max="1026" width="47.28515625" style="1" customWidth="1"/>
    <col min="1027" max="1027" width="16.42578125" style="1" customWidth="1"/>
    <col min="1028" max="1281" width="9.140625" style="1"/>
    <col min="1282" max="1282" width="47.28515625" style="1" customWidth="1"/>
    <col min="1283" max="1283" width="16.42578125" style="1" customWidth="1"/>
    <col min="1284" max="1537" width="9.140625" style="1"/>
    <col min="1538" max="1538" width="47.28515625" style="1" customWidth="1"/>
    <col min="1539" max="1539" width="16.42578125" style="1" customWidth="1"/>
    <col min="1540" max="1793" width="9.140625" style="1"/>
    <col min="1794" max="1794" width="47.28515625" style="1" customWidth="1"/>
    <col min="1795" max="1795" width="16.42578125" style="1" customWidth="1"/>
    <col min="1796" max="2049" width="9.140625" style="1"/>
    <col min="2050" max="2050" width="47.28515625" style="1" customWidth="1"/>
    <col min="2051" max="2051" width="16.42578125" style="1" customWidth="1"/>
    <col min="2052" max="2305" width="9.140625" style="1"/>
    <col min="2306" max="2306" width="47.28515625" style="1" customWidth="1"/>
    <col min="2307" max="2307" width="16.42578125" style="1" customWidth="1"/>
    <col min="2308" max="2561" width="9.140625" style="1"/>
    <col min="2562" max="2562" width="47.28515625" style="1" customWidth="1"/>
    <col min="2563" max="2563" width="16.42578125" style="1" customWidth="1"/>
    <col min="2564" max="2817" width="9.140625" style="1"/>
    <col min="2818" max="2818" width="47.28515625" style="1" customWidth="1"/>
    <col min="2819" max="2819" width="16.42578125" style="1" customWidth="1"/>
    <col min="2820" max="3073" width="9.140625" style="1"/>
    <col min="3074" max="3074" width="47.28515625" style="1" customWidth="1"/>
    <col min="3075" max="3075" width="16.42578125" style="1" customWidth="1"/>
    <col min="3076" max="3329" width="9.140625" style="1"/>
    <col min="3330" max="3330" width="47.28515625" style="1" customWidth="1"/>
    <col min="3331" max="3331" width="16.42578125" style="1" customWidth="1"/>
    <col min="3332" max="3585" width="9.140625" style="1"/>
    <col min="3586" max="3586" width="47.28515625" style="1" customWidth="1"/>
    <col min="3587" max="3587" width="16.42578125" style="1" customWidth="1"/>
    <col min="3588" max="3841" width="9.140625" style="1"/>
    <col min="3842" max="3842" width="47.28515625" style="1" customWidth="1"/>
    <col min="3843" max="3843" width="16.42578125" style="1" customWidth="1"/>
    <col min="3844" max="4097" width="9.140625" style="1"/>
    <col min="4098" max="4098" width="47.28515625" style="1" customWidth="1"/>
    <col min="4099" max="4099" width="16.42578125" style="1" customWidth="1"/>
    <col min="4100" max="4353" width="9.140625" style="1"/>
    <col min="4354" max="4354" width="47.28515625" style="1" customWidth="1"/>
    <col min="4355" max="4355" width="16.42578125" style="1" customWidth="1"/>
    <col min="4356" max="4609" width="9.140625" style="1"/>
    <col min="4610" max="4610" width="47.28515625" style="1" customWidth="1"/>
    <col min="4611" max="4611" width="16.42578125" style="1" customWidth="1"/>
    <col min="4612" max="4865" width="9.140625" style="1"/>
    <col min="4866" max="4866" width="47.28515625" style="1" customWidth="1"/>
    <col min="4867" max="4867" width="16.42578125" style="1" customWidth="1"/>
    <col min="4868" max="5121" width="9.140625" style="1"/>
    <col min="5122" max="5122" width="47.28515625" style="1" customWidth="1"/>
    <col min="5123" max="5123" width="16.42578125" style="1" customWidth="1"/>
    <col min="5124" max="5377" width="9.140625" style="1"/>
    <col min="5378" max="5378" width="47.28515625" style="1" customWidth="1"/>
    <col min="5379" max="5379" width="16.42578125" style="1" customWidth="1"/>
    <col min="5380" max="5633" width="9.140625" style="1"/>
    <col min="5634" max="5634" width="47.28515625" style="1" customWidth="1"/>
    <col min="5635" max="5635" width="16.42578125" style="1" customWidth="1"/>
    <col min="5636" max="5889" width="9.140625" style="1"/>
    <col min="5890" max="5890" width="47.28515625" style="1" customWidth="1"/>
    <col min="5891" max="5891" width="16.42578125" style="1" customWidth="1"/>
    <col min="5892" max="6145" width="9.140625" style="1"/>
    <col min="6146" max="6146" width="47.28515625" style="1" customWidth="1"/>
    <col min="6147" max="6147" width="16.42578125" style="1" customWidth="1"/>
    <col min="6148" max="6401" width="9.140625" style="1"/>
    <col min="6402" max="6402" width="47.28515625" style="1" customWidth="1"/>
    <col min="6403" max="6403" width="16.42578125" style="1" customWidth="1"/>
    <col min="6404" max="6657" width="9.140625" style="1"/>
    <col min="6658" max="6658" width="47.28515625" style="1" customWidth="1"/>
    <col min="6659" max="6659" width="16.42578125" style="1" customWidth="1"/>
    <col min="6660" max="6913" width="9.140625" style="1"/>
    <col min="6914" max="6914" width="47.28515625" style="1" customWidth="1"/>
    <col min="6915" max="6915" width="16.42578125" style="1" customWidth="1"/>
    <col min="6916" max="7169" width="9.140625" style="1"/>
    <col min="7170" max="7170" width="47.28515625" style="1" customWidth="1"/>
    <col min="7171" max="7171" width="16.42578125" style="1" customWidth="1"/>
    <col min="7172" max="7425" width="9.140625" style="1"/>
    <col min="7426" max="7426" width="47.28515625" style="1" customWidth="1"/>
    <col min="7427" max="7427" width="16.42578125" style="1" customWidth="1"/>
    <col min="7428" max="7681" width="9.140625" style="1"/>
    <col min="7682" max="7682" width="47.28515625" style="1" customWidth="1"/>
    <col min="7683" max="7683" width="16.42578125" style="1" customWidth="1"/>
    <col min="7684" max="7937" width="9.140625" style="1"/>
    <col min="7938" max="7938" width="47.28515625" style="1" customWidth="1"/>
    <col min="7939" max="7939" width="16.42578125" style="1" customWidth="1"/>
    <col min="7940" max="8193" width="9.140625" style="1"/>
    <col min="8194" max="8194" width="47.28515625" style="1" customWidth="1"/>
    <col min="8195" max="8195" width="16.42578125" style="1" customWidth="1"/>
    <col min="8196" max="8449" width="9.140625" style="1"/>
    <col min="8450" max="8450" width="47.28515625" style="1" customWidth="1"/>
    <col min="8451" max="8451" width="16.42578125" style="1" customWidth="1"/>
    <col min="8452" max="8705" width="9.140625" style="1"/>
    <col min="8706" max="8706" width="47.28515625" style="1" customWidth="1"/>
    <col min="8707" max="8707" width="16.42578125" style="1" customWidth="1"/>
    <col min="8708" max="8961" width="9.140625" style="1"/>
    <col min="8962" max="8962" width="47.28515625" style="1" customWidth="1"/>
    <col min="8963" max="8963" width="16.42578125" style="1" customWidth="1"/>
    <col min="8964" max="9217" width="9.140625" style="1"/>
    <col min="9218" max="9218" width="47.28515625" style="1" customWidth="1"/>
    <col min="9219" max="9219" width="16.42578125" style="1" customWidth="1"/>
    <col min="9220" max="9473" width="9.140625" style="1"/>
    <col min="9474" max="9474" width="47.28515625" style="1" customWidth="1"/>
    <col min="9475" max="9475" width="16.42578125" style="1" customWidth="1"/>
    <col min="9476" max="9729" width="9.140625" style="1"/>
    <col min="9730" max="9730" width="47.28515625" style="1" customWidth="1"/>
    <col min="9731" max="9731" width="16.42578125" style="1" customWidth="1"/>
    <col min="9732" max="9985" width="9.140625" style="1"/>
    <col min="9986" max="9986" width="47.28515625" style="1" customWidth="1"/>
    <col min="9987" max="9987" width="16.42578125" style="1" customWidth="1"/>
    <col min="9988" max="10241" width="9.140625" style="1"/>
    <col min="10242" max="10242" width="47.28515625" style="1" customWidth="1"/>
    <col min="10243" max="10243" width="16.42578125" style="1" customWidth="1"/>
    <col min="10244" max="10497" width="9.140625" style="1"/>
    <col min="10498" max="10498" width="47.28515625" style="1" customWidth="1"/>
    <col min="10499" max="10499" width="16.42578125" style="1" customWidth="1"/>
    <col min="10500" max="10753" width="9.140625" style="1"/>
    <col min="10754" max="10754" width="47.28515625" style="1" customWidth="1"/>
    <col min="10755" max="10755" width="16.42578125" style="1" customWidth="1"/>
    <col min="10756" max="11009" width="9.140625" style="1"/>
    <col min="11010" max="11010" width="47.28515625" style="1" customWidth="1"/>
    <col min="11011" max="11011" width="16.42578125" style="1" customWidth="1"/>
    <col min="11012" max="11265" width="9.140625" style="1"/>
    <col min="11266" max="11266" width="47.28515625" style="1" customWidth="1"/>
    <col min="11267" max="11267" width="16.42578125" style="1" customWidth="1"/>
    <col min="11268" max="11521" width="9.140625" style="1"/>
    <col min="11522" max="11522" width="47.28515625" style="1" customWidth="1"/>
    <col min="11523" max="11523" width="16.42578125" style="1" customWidth="1"/>
    <col min="11524" max="11777" width="9.140625" style="1"/>
    <col min="11778" max="11778" width="47.28515625" style="1" customWidth="1"/>
    <col min="11779" max="11779" width="16.42578125" style="1" customWidth="1"/>
    <col min="11780" max="12033" width="9.140625" style="1"/>
    <col min="12034" max="12034" width="47.28515625" style="1" customWidth="1"/>
    <col min="12035" max="12035" width="16.42578125" style="1" customWidth="1"/>
    <col min="12036" max="12289" width="9.140625" style="1"/>
    <col min="12290" max="12290" width="47.28515625" style="1" customWidth="1"/>
    <col min="12291" max="12291" width="16.42578125" style="1" customWidth="1"/>
    <col min="12292" max="12545" width="9.140625" style="1"/>
    <col min="12546" max="12546" width="47.28515625" style="1" customWidth="1"/>
    <col min="12547" max="12547" width="16.42578125" style="1" customWidth="1"/>
    <col min="12548" max="12801" width="9.140625" style="1"/>
    <col min="12802" max="12802" width="47.28515625" style="1" customWidth="1"/>
    <col min="12803" max="12803" width="16.42578125" style="1" customWidth="1"/>
    <col min="12804" max="13057" width="9.140625" style="1"/>
    <col min="13058" max="13058" width="47.28515625" style="1" customWidth="1"/>
    <col min="13059" max="13059" width="16.42578125" style="1" customWidth="1"/>
    <col min="13060" max="13313" width="9.140625" style="1"/>
    <col min="13314" max="13314" width="47.28515625" style="1" customWidth="1"/>
    <col min="13315" max="13315" width="16.42578125" style="1" customWidth="1"/>
    <col min="13316" max="13569" width="9.140625" style="1"/>
    <col min="13570" max="13570" width="47.28515625" style="1" customWidth="1"/>
    <col min="13571" max="13571" width="16.42578125" style="1" customWidth="1"/>
    <col min="13572" max="13825" width="9.140625" style="1"/>
    <col min="13826" max="13826" width="47.28515625" style="1" customWidth="1"/>
    <col min="13827" max="13827" width="16.42578125" style="1" customWidth="1"/>
    <col min="13828" max="14081" width="9.140625" style="1"/>
    <col min="14082" max="14082" width="47.28515625" style="1" customWidth="1"/>
    <col min="14083" max="14083" width="16.42578125" style="1" customWidth="1"/>
    <col min="14084" max="14337" width="9.140625" style="1"/>
    <col min="14338" max="14338" width="47.28515625" style="1" customWidth="1"/>
    <col min="14339" max="14339" width="16.42578125" style="1" customWidth="1"/>
    <col min="14340" max="14593" width="9.140625" style="1"/>
    <col min="14594" max="14594" width="47.28515625" style="1" customWidth="1"/>
    <col min="14595" max="14595" width="16.42578125" style="1" customWidth="1"/>
    <col min="14596" max="14849" width="9.140625" style="1"/>
    <col min="14850" max="14850" width="47.28515625" style="1" customWidth="1"/>
    <col min="14851" max="14851" width="16.42578125" style="1" customWidth="1"/>
    <col min="14852" max="15105" width="9.140625" style="1"/>
    <col min="15106" max="15106" width="47.28515625" style="1" customWidth="1"/>
    <col min="15107" max="15107" width="16.42578125" style="1" customWidth="1"/>
    <col min="15108" max="15361" width="9.140625" style="1"/>
    <col min="15362" max="15362" width="47.28515625" style="1" customWidth="1"/>
    <col min="15363" max="15363" width="16.42578125" style="1" customWidth="1"/>
    <col min="15364" max="15617" width="9.140625" style="1"/>
    <col min="15618" max="15618" width="47.28515625" style="1" customWidth="1"/>
    <col min="15619" max="15619" width="16.42578125" style="1" customWidth="1"/>
    <col min="15620" max="15873" width="9.140625" style="1"/>
    <col min="15874" max="15874" width="47.28515625" style="1" customWidth="1"/>
    <col min="15875" max="15875" width="16.42578125" style="1" customWidth="1"/>
    <col min="15876" max="16129" width="9.140625" style="1"/>
    <col min="16130" max="16130" width="47.28515625" style="1" customWidth="1"/>
    <col min="16131" max="16131" width="16.42578125" style="1" customWidth="1"/>
    <col min="16132" max="16384" width="9.140625" style="1"/>
  </cols>
  <sheetData>
    <row r="2" spans="2:3" x14ac:dyDescent="0.2">
      <c r="B2" s="23" t="s">
        <v>94</v>
      </c>
      <c r="C2" s="23"/>
    </row>
    <row r="3" spans="2:3" x14ac:dyDescent="0.2">
      <c r="B3" s="23" t="s">
        <v>95</v>
      </c>
      <c r="C3" s="23"/>
    </row>
    <row r="4" spans="2:3" ht="111.75" customHeight="1" x14ac:dyDescent="0.2">
      <c r="B4" s="32" t="s">
        <v>41</v>
      </c>
      <c r="C4" s="33"/>
    </row>
    <row r="5" spans="2:3" ht="33.75" customHeight="1" x14ac:dyDescent="0.2">
      <c r="B5" s="24" t="s">
        <v>34</v>
      </c>
      <c r="C5" s="25" t="s">
        <v>35</v>
      </c>
    </row>
    <row r="6" spans="2:3" ht="38.25" x14ac:dyDescent="0.2">
      <c r="B6" s="26" t="s">
        <v>36</v>
      </c>
      <c r="C6" s="25" t="s">
        <v>64</v>
      </c>
    </row>
    <row r="7" spans="2:3" ht="76.5" x14ac:dyDescent="0.2">
      <c r="B7" s="26" t="s">
        <v>37</v>
      </c>
      <c r="C7" s="25" t="s">
        <v>38</v>
      </c>
    </row>
    <row r="8" spans="2:3" ht="51" x14ac:dyDescent="0.2">
      <c r="B8" s="26" t="s">
        <v>39</v>
      </c>
      <c r="C8" s="25" t="s">
        <v>40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2" sqref="A22"/>
    </sheetView>
  </sheetViews>
  <sheetFormatPr defaultRowHeight="12.75" x14ac:dyDescent="0.25"/>
  <cols>
    <col min="1" max="1" width="49.28515625" style="2" customWidth="1"/>
    <col min="2" max="2" width="55.7109375" style="2" customWidth="1"/>
    <col min="3" max="256" width="9.140625" style="2"/>
    <col min="257" max="257" width="49.28515625" style="2" customWidth="1"/>
    <col min="258" max="258" width="55.7109375" style="2" customWidth="1"/>
    <col min="259" max="512" width="9.140625" style="2"/>
    <col min="513" max="513" width="49.28515625" style="2" customWidth="1"/>
    <col min="514" max="514" width="55.7109375" style="2" customWidth="1"/>
    <col min="515" max="768" width="9.140625" style="2"/>
    <col min="769" max="769" width="49.28515625" style="2" customWidth="1"/>
    <col min="770" max="770" width="55.7109375" style="2" customWidth="1"/>
    <col min="771" max="1024" width="9.140625" style="2"/>
    <col min="1025" max="1025" width="49.28515625" style="2" customWidth="1"/>
    <col min="1026" max="1026" width="55.7109375" style="2" customWidth="1"/>
    <col min="1027" max="1280" width="9.140625" style="2"/>
    <col min="1281" max="1281" width="49.28515625" style="2" customWidth="1"/>
    <col min="1282" max="1282" width="55.7109375" style="2" customWidth="1"/>
    <col min="1283" max="1536" width="9.140625" style="2"/>
    <col min="1537" max="1537" width="49.28515625" style="2" customWidth="1"/>
    <col min="1538" max="1538" width="55.7109375" style="2" customWidth="1"/>
    <col min="1539" max="1792" width="9.140625" style="2"/>
    <col min="1793" max="1793" width="49.28515625" style="2" customWidth="1"/>
    <col min="1794" max="1794" width="55.7109375" style="2" customWidth="1"/>
    <col min="1795" max="2048" width="9.140625" style="2"/>
    <col min="2049" max="2049" width="49.28515625" style="2" customWidth="1"/>
    <col min="2050" max="2050" width="55.7109375" style="2" customWidth="1"/>
    <col min="2051" max="2304" width="9.140625" style="2"/>
    <col min="2305" max="2305" width="49.28515625" style="2" customWidth="1"/>
    <col min="2306" max="2306" width="55.7109375" style="2" customWidth="1"/>
    <col min="2307" max="2560" width="9.140625" style="2"/>
    <col min="2561" max="2561" width="49.28515625" style="2" customWidth="1"/>
    <col min="2562" max="2562" width="55.7109375" style="2" customWidth="1"/>
    <col min="2563" max="2816" width="9.140625" style="2"/>
    <col min="2817" max="2817" width="49.28515625" style="2" customWidth="1"/>
    <col min="2818" max="2818" width="55.7109375" style="2" customWidth="1"/>
    <col min="2819" max="3072" width="9.140625" style="2"/>
    <col min="3073" max="3073" width="49.28515625" style="2" customWidth="1"/>
    <col min="3074" max="3074" width="55.7109375" style="2" customWidth="1"/>
    <col min="3075" max="3328" width="9.140625" style="2"/>
    <col min="3329" max="3329" width="49.28515625" style="2" customWidth="1"/>
    <col min="3330" max="3330" width="55.7109375" style="2" customWidth="1"/>
    <col min="3331" max="3584" width="9.140625" style="2"/>
    <col min="3585" max="3585" width="49.28515625" style="2" customWidth="1"/>
    <col min="3586" max="3586" width="55.7109375" style="2" customWidth="1"/>
    <col min="3587" max="3840" width="9.140625" style="2"/>
    <col min="3841" max="3841" width="49.28515625" style="2" customWidth="1"/>
    <col min="3842" max="3842" width="55.7109375" style="2" customWidth="1"/>
    <col min="3843" max="4096" width="9.140625" style="2"/>
    <col min="4097" max="4097" width="49.28515625" style="2" customWidth="1"/>
    <col min="4098" max="4098" width="55.7109375" style="2" customWidth="1"/>
    <col min="4099" max="4352" width="9.140625" style="2"/>
    <col min="4353" max="4353" width="49.28515625" style="2" customWidth="1"/>
    <col min="4354" max="4354" width="55.7109375" style="2" customWidth="1"/>
    <col min="4355" max="4608" width="9.140625" style="2"/>
    <col min="4609" max="4609" width="49.28515625" style="2" customWidth="1"/>
    <col min="4610" max="4610" width="55.7109375" style="2" customWidth="1"/>
    <col min="4611" max="4864" width="9.140625" style="2"/>
    <col min="4865" max="4865" width="49.28515625" style="2" customWidth="1"/>
    <col min="4866" max="4866" width="55.7109375" style="2" customWidth="1"/>
    <col min="4867" max="5120" width="9.140625" style="2"/>
    <col min="5121" max="5121" width="49.28515625" style="2" customWidth="1"/>
    <col min="5122" max="5122" width="55.7109375" style="2" customWidth="1"/>
    <col min="5123" max="5376" width="9.140625" style="2"/>
    <col min="5377" max="5377" width="49.28515625" style="2" customWidth="1"/>
    <col min="5378" max="5378" width="55.7109375" style="2" customWidth="1"/>
    <col min="5379" max="5632" width="9.140625" style="2"/>
    <col min="5633" max="5633" width="49.28515625" style="2" customWidth="1"/>
    <col min="5634" max="5634" width="55.7109375" style="2" customWidth="1"/>
    <col min="5635" max="5888" width="9.140625" style="2"/>
    <col min="5889" max="5889" width="49.28515625" style="2" customWidth="1"/>
    <col min="5890" max="5890" width="55.7109375" style="2" customWidth="1"/>
    <col min="5891" max="6144" width="9.140625" style="2"/>
    <col min="6145" max="6145" width="49.28515625" style="2" customWidth="1"/>
    <col min="6146" max="6146" width="55.7109375" style="2" customWidth="1"/>
    <col min="6147" max="6400" width="9.140625" style="2"/>
    <col min="6401" max="6401" width="49.28515625" style="2" customWidth="1"/>
    <col min="6402" max="6402" width="55.7109375" style="2" customWidth="1"/>
    <col min="6403" max="6656" width="9.140625" style="2"/>
    <col min="6657" max="6657" width="49.28515625" style="2" customWidth="1"/>
    <col min="6658" max="6658" width="55.7109375" style="2" customWidth="1"/>
    <col min="6659" max="6912" width="9.140625" style="2"/>
    <col min="6913" max="6913" width="49.28515625" style="2" customWidth="1"/>
    <col min="6914" max="6914" width="55.7109375" style="2" customWidth="1"/>
    <col min="6915" max="7168" width="9.140625" style="2"/>
    <col min="7169" max="7169" width="49.28515625" style="2" customWidth="1"/>
    <col min="7170" max="7170" width="55.7109375" style="2" customWidth="1"/>
    <col min="7171" max="7424" width="9.140625" style="2"/>
    <col min="7425" max="7425" width="49.28515625" style="2" customWidth="1"/>
    <col min="7426" max="7426" width="55.7109375" style="2" customWidth="1"/>
    <col min="7427" max="7680" width="9.140625" style="2"/>
    <col min="7681" max="7681" width="49.28515625" style="2" customWidth="1"/>
    <col min="7682" max="7682" width="55.7109375" style="2" customWidth="1"/>
    <col min="7683" max="7936" width="9.140625" style="2"/>
    <col min="7937" max="7937" width="49.28515625" style="2" customWidth="1"/>
    <col min="7938" max="7938" width="55.7109375" style="2" customWidth="1"/>
    <col min="7939" max="8192" width="9.140625" style="2"/>
    <col min="8193" max="8193" width="49.28515625" style="2" customWidth="1"/>
    <col min="8194" max="8194" width="55.7109375" style="2" customWidth="1"/>
    <col min="8195" max="8448" width="9.140625" style="2"/>
    <col min="8449" max="8449" width="49.28515625" style="2" customWidth="1"/>
    <col min="8450" max="8450" width="55.7109375" style="2" customWidth="1"/>
    <col min="8451" max="8704" width="9.140625" style="2"/>
    <col min="8705" max="8705" width="49.28515625" style="2" customWidth="1"/>
    <col min="8706" max="8706" width="55.7109375" style="2" customWidth="1"/>
    <col min="8707" max="8960" width="9.140625" style="2"/>
    <col min="8961" max="8961" width="49.28515625" style="2" customWidth="1"/>
    <col min="8962" max="8962" width="55.7109375" style="2" customWidth="1"/>
    <col min="8963" max="9216" width="9.140625" style="2"/>
    <col min="9217" max="9217" width="49.28515625" style="2" customWidth="1"/>
    <col min="9218" max="9218" width="55.7109375" style="2" customWidth="1"/>
    <col min="9219" max="9472" width="9.140625" style="2"/>
    <col min="9473" max="9473" width="49.28515625" style="2" customWidth="1"/>
    <col min="9474" max="9474" width="55.7109375" style="2" customWidth="1"/>
    <col min="9475" max="9728" width="9.140625" style="2"/>
    <col min="9729" max="9729" width="49.28515625" style="2" customWidth="1"/>
    <col min="9730" max="9730" width="55.7109375" style="2" customWidth="1"/>
    <col min="9731" max="9984" width="9.140625" style="2"/>
    <col min="9985" max="9985" width="49.28515625" style="2" customWidth="1"/>
    <col min="9986" max="9986" width="55.7109375" style="2" customWidth="1"/>
    <col min="9987" max="10240" width="9.140625" style="2"/>
    <col min="10241" max="10241" width="49.28515625" style="2" customWidth="1"/>
    <col min="10242" max="10242" width="55.7109375" style="2" customWidth="1"/>
    <col min="10243" max="10496" width="9.140625" style="2"/>
    <col min="10497" max="10497" width="49.28515625" style="2" customWidth="1"/>
    <col min="10498" max="10498" width="55.7109375" style="2" customWidth="1"/>
    <col min="10499" max="10752" width="9.140625" style="2"/>
    <col min="10753" max="10753" width="49.28515625" style="2" customWidth="1"/>
    <col min="10754" max="10754" width="55.7109375" style="2" customWidth="1"/>
    <col min="10755" max="11008" width="9.140625" style="2"/>
    <col min="11009" max="11009" width="49.28515625" style="2" customWidth="1"/>
    <col min="11010" max="11010" width="55.7109375" style="2" customWidth="1"/>
    <col min="11011" max="11264" width="9.140625" style="2"/>
    <col min="11265" max="11265" width="49.28515625" style="2" customWidth="1"/>
    <col min="11266" max="11266" width="55.7109375" style="2" customWidth="1"/>
    <col min="11267" max="11520" width="9.140625" style="2"/>
    <col min="11521" max="11521" width="49.28515625" style="2" customWidth="1"/>
    <col min="11522" max="11522" width="55.7109375" style="2" customWidth="1"/>
    <col min="11523" max="11776" width="9.140625" style="2"/>
    <col min="11777" max="11777" width="49.28515625" style="2" customWidth="1"/>
    <col min="11778" max="11778" width="55.7109375" style="2" customWidth="1"/>
    <col min="11779" max="12032" width="9.140625" style="2"/>
    <col min="12033" max="12033" width="49.28515625" style="2" customWidth="1"/>
    <col min="12034" max="12034" width="55.7109375" style="2" customWidth="1"/>
    <col min="12035" max="12288" width="9.140625" style="2"/>
    <col min="12289" max="12289" width="49.28515625" style="2" customWidth="1"/>
    <col min="12290" max="12290" width="55.7109375" style="2" customWidth="1"/>
    <col min="12291" max="12544" width="9.140625" style="2"/>
    <col min="12545" max="12545" width="49.28515625" style="2" customWidth="1"/>
    <col min="12546" max="12546" width="55.7109375" style="2" customWidth="1"/>
    <col min="12547" max="12800" width="9.140625" style="2"/>
    <col min="12801" max="12801" width="49.28515625" style="2" customWidth="1"/>
    <col min="12802" max="12802" width="55.7109375" style="2" customWidth="1"/>
    <col min="12803" max="13056" width="9.140625" style="2"/>
    <col min="13057" max="13057" width="49.28515625" style="2" customWidth="1"/>
    <col min="13058" max="13058" width="55.7109375" style="2" customWidth="1"/>
    <col min="13059" max="13312" width="9.140625" style="2"/>
    <col min="13313" max="13313" width="49.28515625" style="2" customWidth="1"/>
    <col min="13314" max="13314" width="55.7109375" style="2" customWidth="1"/>
    <col min="13315" max="13568" width="9.140625" style="2"/>
    <col min="13569" max="13569" width="49.28515625" style="2" customWidth="1"/>
    <col min="13570" max="13570" width="55.7109375" style="2" customWidth="1"/>
    <col min="13571" max="13824" width="9.140625" style="2"/>
    <col min="13825" max="13825" width="49.28515625" style="2" customWidth="1"/>
    <col min="13826" max="13826" width="55.7109375" style="2" customWidth="1"/>
    <col min="13827" max="14080" width="9.140625" style="2"/>
    <col min="14081" max="14081" width="49.28515625" style="2" customWidth="1"/>
    <col min="14082" max="14082" width="55.7109375" style="2" customWidth="1"/>
    <col min="14083" max="14336" width="9.140625" style="2"/>
    <col min="14337" max="14337" width="49.28515625" style="2" customWidth="1"/>
    <col min="14338" max="14338" width="55.7109375" style="2" customWidth="1"/>
    <col min="14339" max="14592" width="9.140625" style="2"/>
    <col min="14593" max="14593" width="49.28515625" style="2" customWidth="1"/>
    <col min="14594" max="14594" width="55.7109375" style="2" customWidth="1"/>
    <col min="14595" max="14848" width="9.140625" style="2"/>
    <col min="14849" max="14849" width="49.28515625" style="2" customWidth="1"/>
    <col min="14850" max="14850" width="55.7109375" style="2" customWidth="1"/>
    <col min="14851" max="15104" width="9.140625" style="2"/>
    <col min="15105" max="15105" width="49.28515625" style="2" customWidth="1"/>
    <col min="15106" max="15106" width="55.7109375" style="2" customWidth="1"/>
    <col min="15107" max="15360" width="9.140625" style="2"/>
    <col min="15361" max="15361" width="49.28515625" style="2" customWidth="1"/>
    <col min="15362" max="15362" width="55.7109375" style="2" customWidth="1"/>
    <col min="15363" max="15616" width="9.140625" style="2"/>
    <col min="15617" max="15617" width="49.28515625" style="2" customWidth="1"/>
    <col min="15618" max="15618" width="55.7109375" style="2" customWidth="1"/>
    <col min="15619" max="15872" width="9.140625" style="2"/>
    <col min="15873" max="15873" width="49.28515625" style="2" customWidth="1"/>
    <col min="15874" max="15874" width="55.7109375" style="2" customWidth="1"/>
    <col min="15875" max="16128" width="9.140625" style="2"/>
    <col min="16129" max="16129" width="49.28515625" style="2" customWidth="1"/>
    <col min="16130" max="16130" width="55.7109375" style="2" customWidth="1"/>
    <col min="16131" max="16384" width="9.140625" style="2"/>
  </cols>
  <sheetData>
    <row r="1" spans="1:2" x14ac:dyDescent="0.25">
      <c r="A1" s="6"/>
    </row>
    <row r="2" spans="1:2" ht="24" customHeight="1" x14ac:dyDescent="0.25">
      <c r="A2" s="34" t="s">
        <v>87</v>
      </c>
      <c r="B2" s="34"/>
    </row>
    <row r="3" spans="1:2" x14ac:dyDescent="0.25">
      <c r="A3" s="27"/>
      <c r="B3" s="27"/>
    </row>
    <row r="4" spans="1:2" x14ac:dyDescent="0.25">
      <c r="A4" s="28" t="s">
        <v>42</v>
      </c>
      <c r="B4" s="25" t="s">
        <v>43</v>
      </c>
    </row>
    <row r="5" spans="1:2" x14ac:dyDescent="0.25">
      <c r="A5" s="28" t="s">
        <v>44</v>
      </c>
      <c r="B5" s="25">
        <v>2724083654</v>
      </c>
    </row>
    <row r="6" spans="1:2" x14ac:dyDescent="0.25">
      <c r="A6" s="28" t="s">
        <v>45</v>
      </c>
      <c r="B6" s="25">
        <v>272450001</v>
      </c>
    </row>
    <row r="7" spans="1:2" x14ac:dyDescent="0.25">
      <c r="A7" s="28" t="s">
        <v>46</v>
      </c>
      <c r="B7" s="25" t="s">
        <v>56</v>
      </c>
    </row>
    <row r="8" spans="1:2" ht="61.5" customHeight="1" x14ac:dyDescent="0.25">
      <c r="A8" s="29" t="s">
        <v>88</v>
      </c>
      <c r="B8" s="30" t="s">
        <v>57</v>
      </c>
    </row>
    <row r="9" spans="1:2" ht="35.25" customHeight="1" x14ac:dyDescent="0.25">
      <c r="A9" s="29" t="s">
        <v>47</v>
      </c>
      <c r="B9" s="30" t="s">
        <v>48</v>
      </c>
    </row>
    <row r="10" spans="1:2" x14ac:dyDescent="0.25">
      <c r="A10" s="29" t="s">
        <v>49</v>
      </c>
      <c r="B10" s="25" t="s">
        <v>58</v>
      </c>
    </row>
    <row r="11" spans="1:2" ht="38.25" x14ac:dyDescent="0.25">
      <c r="A11" s="28" t="s">
        <v>50</v>
      </c>
      <c r="B11" s="30" t="s">
        <v>51</v>
      </c>
    </row>
    <row r="12" spans="1:2" x14ac:dyDescent="0.25">
      <c r="A12" s="31" t="s">
        <v>52</v>
      </c>
      <c r="B12" s="31" t="s">
        <v>53</v>
      </c>
    </row>
    <row r="13" spans="1:2" ht="25.5" x14ac:dyDescent="0.25">
      <c r="A13" s="26" t="s">
        <v>89</v>
      </c>
      <c r="B13" s="25" t="s">
        <v>59</v>
      </c>
    </row>
    <row r="14" spans="1:2" ht="25.5" x14ac:dyDescent="0.25">
      <c r="A14" s="26" t="s">
        <v>90</v>
      </c>
      <c r="B14" s="25" t="s">
        <v>60</v>
      </c>
    </row>
    <row r="17" spans="1:7" ht="33" customHeight="1" x14ac:dyDescent="0.25">
      <c r="A17" s="35" t="s">
        <v>54</v>
      </c>
      <c r="B17" s="35"/>
      <c r="C17" s="5"/>
      <c r="D17" s="5"/>
      <c r="E17" s="5"/>
      <c r="F17" s="5"/>
      <c r="G17" s="5"/>
    </row>
    <row r="18" spans="1:7" ht="64.5" customHeight="1" x14ac:dyDescent="0.25">
      <c r="A18" s="35" t="s">
        <v>55</v>
      </c>
      <c r="B18" s="35"/>
      <c r="C18" s="5"/>
      <c r="D18" s="5"/>
      <c r="E18" s="5"/>
      <c r="F18" s="5"/>
      <c r="G18" s="5"/>
    </row>
  </sheetData>
  <mergeCells count="3">
    <mergeCell ref="A2:B2"/>
    <mergeCell ref="A17:B17"/>
    <mergeCell ref="A18:B18"/>
  </mergeCells>
  <pageMargins left="0.81" right="0.15748031496062992" top="0.15748031496062992" bottom="0.15748031496062992" header="0.15748031496062992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16" sqref="B16"/>
    </sheetView>
  </sheetViews>
  <sheetFormatPr defaultRowHeight="12.75" x14ac:dyDescent="0.2"/>
  <cols>
    <col min="1" max="1" width="7.42578125" style="7" customWidth="1"/>
    <col min="2" max="2" width="38.5703125" style="7" customWidth="1"/>
    <col min="3" max="3" width="12.28515625" style="7" customWidth="1"/>
    <col min="4" max="4" width="23.85546875" style="7" customWidth="1"/>
    <col min="5" max="16384" width="9.140625" style="7"/>
  </cols>
  <sheetData>
    <row r="1" spans="1:4" ht="15" customHeight="1" x14ac:dyDescent="0.2"/>
    <row r="2" spans="1:4" x14ac:dyDescent="0.2">
      <c r="A2" s="36" t="s">
        <v>27</v>
      </c>
      <c r="B2" s="36"/>
      <c r="C2" s="36"/>
      <c r="D2" s="36"/>
    </row>
    <row r="3" spans="1:4" x14ac:dyDescent="0.2">
      <c r="A3" s="36"/>
      <c r="B3" s="36"/>
      <c r="C3" s="36"/>
      <c r="D3" s="36"/>
    </row>
    <row r="4" spans="1:4" x14ac:dyDescent="0.2">
      <c r="A4" s="36"/>
      <c r="B4" s="36"/>
      <c r="C4" s="36"/>
      <c r="D4" s="36"/>
    </row>
    <row r="5" spans="1:4" x14ac:dyDescent="0.2">
      <c r="A5" s="36"/>
      <c r="B5" s="36"/>
      <c r="C5" s="36"/>
      <c r="D5" s="36"/>
    </row>
    <row r="6" spans="1:4" ht="15" customHeight="1" x14ac:dyDescent="0.2"/>
    <row r="7" spans="1:4" ht="15" customHeight="1" x14ac:dyDescent="0.2">
      <c r="A7" s="42" t="s">
        <v>29</v>
      </c>
      <c r="B7" s="42"/>
      <c r="C7" s="42"/>
      <c r="D7" s="42"/>
    </row>
    <row r="8" spans="1:4" x14ac:dyDescent="0.2">
      <c r="A8" s="42"/>
      <c r="B8" s="42"/>
      <c r="C8" s="42"/>
      <c r="D8" s="42"/>
    </row>
    <row r="9" spans="1:4" ht="21" customHeight="1" x14ac:dyDescent="0.2">
      <c r="A9" s="42"/>
      <c r="B9" s="42"/>
      <c r="C9" s="42"/>
      <c r="D9" s="42"/>
    </row>
    <row r="11" spans="1:4" x14ac:dyDescent="0.2">
      <c r="A11" s="7" t="s">
        <v>31</v>
      </c>
    </row>
    <row r="12" spans="1:4" ht="35.25" customHeight="1" x14ac:dyDescent="0.2">
      <c r="A12" s="37" t="s">
        <v>0</v>
      </c>
      <c r="B12" s="37"/>
      <c r="C12" s="37"/>
      <c r="D12" s="37"/>
    </row>
    <row r="13" spans="1:4" ht="39.75" customHeight="1" x14ac:dyDescent="0.2">
      <c r="A13" s="19" t="s">
        <v>1</v>
      </c>
      <c r="B13" s="19" t="s">
        <v>2</v>
      </c>
      <c r="C13" s="19" t="s">
        <v>30</v>
      </c>
      <c r="D13" s="19" t="s">
        <v>3</v>
      </c>
    </row>
    <row r="14" spans="1:4" ht="34.5" customHeight="1" x14ac:dyDescent="0.2">
      <c r="A14" s="37">
        <v>1</v>
      </c>
      <c r="B14" s="39" t="s">
        <v>4</v>
      </c>
      <c r="C14" s="37" t="s">
        <v>5</v>
      </c>
      <c r="D14" s="41">
        <v>43921</v>
      </c>
    </row>
    <row r="15" spans="1:4" ht="10.5" customHeight="1" x14ac:dyDescent="0.2">
      <c r="A15" s="37"/>
      <c r="B15" s="39"/>
      <c r="C15" s="37"/>
      <c r="D15" s="41"/>
    </row>
    <row r="16" spans="1:4" ht="31.5" customHeight="1" x14ac:dyDescent="0.2">
      <c r="A16" s="19">
        <v>2</v>
      </c>
      <c r="B16" s="21" t="s">
        <v>103</v>
      </c>
      <c r="C16" s="19" t="s">
        <v>6</v>
      </c>
      <c r="D16" s="20">
        <f>'[1]валовая прибыль 19'!$D$11/1000</f>
        <v>753.17034000000001</v>
      </c>
    </row>
    <row r="17" spans="1:4" ht="60.75" customHeight="1" x14ac:dyDescent="0.2">
      <c r="A17" s="19">
        <v>3</v>
      </c>
      <c r="B17" s="21" t="s">
        <v>7</v>
      </c>
      <c r="C17" s="19" t="s">
        <v>6</v>
      </c>
      <c r="D17" s="20">
        <f>D18+D19+D20+D21+D22+D23+D25+D26+D27+D28+D29</f>
        <v>5726.714812925612</v>
      </c>
    </row>
    <row r="18" spans="1:4" ht="51.75" customHeight="1" x14ac:dyDescent="0.2">
      <c r="A18" s="19">
        <v>3.1</v>
      </c>
      <c r="B18" s="21" t="s">
        <v>28</v>
      </c>
      <c r="C18" s="19" t="s">
        <v>6</v>
      </c>
      <c r="D18" s="20">
        <f>'[1]Расчет тарифа 2021'!$F$83</f>
        <v>1279.8108222599997</v>
      </c>
    </row>
    <row r="19" spans="1:4" ht="39.75" customHeight="1" x14ac:dyDescent="0.2">
      <c r="A19" s="19">
        <v>3.3</v>
      </c>
      <c r="B19" s="21" t="s">
        <v>26</v>
      </c>
      <c r="C19" s="19" t="s">
        <v>6</v>
      </c>
      <c r="D19" s="19">
        <v>0</v>
      </c>
    </row>
    <row r="20" spans="1:4" ht="39.75" customHeight="1" x14ac:dyDescent="0.2">
      <c r="A20" s="19">
        <v>3.4</v>
      </c>
      <c r="B20" s="21" t="s">
        <v>8</v>
      </c>
      <c r="C20" s="19" t="s">
        <v>6</v>
      </c>
      <c r="D20" s="20">
        <f>'[1]Расчет тарифа 2021'!$F$28</f>
        <v>1269.17757205</v>
      </c>
    </row>
    <row r="21" spans="1:4" ht="39.75" customHeight="1" x14ac:dyDescent="0.2">
      <c r="A21" s="19">
        <v>3.5</v>
      </c>
      <c r="B21" s="21" t="s">
        <v>9</v>
      </c>
      <c r="C21" s="19" t="s">
        <v>6</v>
      </c>
      <c r="D21" s="20">
        <f>'[1]Расчет тарифа 2021'!$F$31</f>
        <v>385.82998190320001</v>
      </c>
    </row>
    <row r="22" spans="1:4" ht="39.75" customHeight="1" x14ac:dyDescent="0.2">
      <c r="A22" s="19">
        <v>3.6</v>
      </c>
      <c r="B22" s="21" t="s">
        <v>10</v>
      </c>
      <c r="C22" s="19" t="s">
        <v>6</v>
      </c>
      <c r="D22" s="20">
        <f>'[1]Расчет тарифа 2021'!$F$61</f>
        <v>81.416291308189656</v>
      </c>
    </row>
    <row r="23" spans="1:4" ht="48" customHeight="1" x14ac:dyDescent="0.2">
      <c r="A23" s="19">
        <v>3.7</v>
      </c>
      <c r="B23" s="21" t="s">
        <v>11</v>
      </c>
      <c r="C23" s="19" t="s">
        <v>6</v>
      </c>
      <c r="D23" s="20">
        <f>'[1]Расчет тарифа 2021'!$F$64</f>
        <v>24.750552557689655</v>
      </c>
    </row>
    <row r="24" spans="1:4" ht="39.75" customHeight="1" x14ac:dyDescent="0.2">
      <c r="A24" s="19">
        <v>3.8</v>
      </c>
      <c r="B24" s="21" t="s">
        <v>12</v>
      </c>
      <c r="C24" s="19" t="s">
        <v>6</v>
      </c>
      <c r="D24" s="19">
        <f>'[1]Расчет тарифа 2021'!$F$112</f>
        <v>197.44499999999999</v>
      </c>
    </row>
    <row r="25" spans="1:4" ht="48.75" customHeight="1" x14ac:dyDescent="0.2">
      <c r="A25" s="19">
        <v>3.9</v>
      </c>
      <c r="B25" s="21" t="s">
        <v>13</v>
      </c>
      <c r="C25" s="19" t="s">
        <v>6</v>
      </c>
      <c r="D25" s="19">
        <v>0</v>
      </c>
    </row>
    <row r="26" spans="1:4" ht="28.5" customHeight="1" x14ac:dyDescent="0.2">
      <c r="A26" s="20">
        <v>3.1</v>
      </c>
      <c r="B26" s="21" t="s">
        <v>14</v>
      </c>
      <c r="C26" s="19" t="s">
        <v>6</v>
      </c>
      <c r="D26" s="20">
        <f>'[1]Расчет тарифа 2021'!$F$24-D20-D21</f>
        <v>1193.9944480150598</v>
      </c>
    </row>
    <row r="27" spans="1:4" ht="23.25" customHeight="1" x14ac:dyDescent="0.2">
      <c r="A27" s="19">
        <v>3.11</v>
      </c>
      <c r="B27" s="21" t="s">
        <v>15</v>
      </c>
      <c r="C27" s="19" t="s">
        <v>6</v>
      </c>
      <c r="D27" s="8">
        <f>'[1]Расчет тарифа 2021'!$F$58-D22-D23</f>
        <v>174.79803157255188</v>
      </c>
    </row>
    <row r="28" spans="1:4" ht="39.75" customHeight="1" x14ac:dyDescent="0.2">
      <c r="A28" s="19">
        <v>3.12</v>
      </c>
      <c r="B28" s="21" t="s">
        <v>16</v>
      </c>
      <c r="C28" s="19" t="s">
        <v>6</v>
      </c>
      <c r="D28" s="8">
        <f>'[1]Расчет тарифа 2021'!$F$50</f>
        <v>1271.9771132589226</v>
      </c>
    </row>
    <row r="29" spans="1:4" ht="59.25" customHeight="1" x14ac:dyDescent="0.2">
      <c r="A29" s="19">
        <v>3.13</v>
      </c>
      <c r="B29" s="21" t="s">
        <v>17</v>
      </c>
      <c r="C29" s="19" t="s">
        <v>6</v>
      </c>
      <c r="D29" s="20">
        <f>D30</f>
        <v>44.96</v>
      </c>
    </row>
    <row r="30" spans="1:4" ht="15" customHeight="1" x14ac:dyDescent="0.2">
      <c r="A30" s="37" t="s">
        <v>33</v>
      </c>
      <c r="B30" s="39" t="s">
        <v>18</v>
      </c>
      <c r="C30" s="37" t="s">
        <v>6</v>
      </c>
      <c r="D30" s="38">
        <f>'[1]Расчет тарифа 2021'!$F$97</f>
        <v>44.96</v>
      </c>
    </row>
    <row r="31" spans="1:4" ht="56.25" hidden="1" customHeight="1" x14ac:dyDescent="0.2">
      <c r="A31" s="37"/>
      <c r="B31" s="39"/>
      <c r="C31" s="37"/>
      <c r="D31" s="37"/>
    </row>
    <row r="32" spans="1:4" ht="38.25" customHeight="1" x14ac:dyDescent="0.2">
      <c r="A32" s="19">
        <v>4</v>
      </c>
      <c r="B32" s="21" t="s">
        <v>19</v>
      </c>
      <c r="C32" s="19" t="s">
        <v>6</v>
      </c>
      <c r="D32" s="19"/>
    </row>
    <row r="33" spans="1:4" ht="38.25" customHeight="1" x14ac:dyDescent="0.2">
      <c r="A33" s="19">
        <v>5</v>
      </c>
      <c r="B33" s="21" t="s">
        <v>20</v>
      </c>
      <c r="C33" s="19" t="s">
        <v>6</v>
      </c>
      <c r="D33" s="20">
        <f>D16-D17</f>
        <v>-4973.5444729256124</v>
      </c>
    </row>
    <row r="34" spans="1:4" ht="37.5" customHeight="1" x14ac:dyDescent="0.2">
      <c r="A34" s="37">
        <v>6</v>
      </c>
      <c r="B34" s="39" t="s">
        <v>21</v>
      </c>
      <c r="C34" s="37" t="s">
        <v>22</v>
      </c>
      <c r="D34" s="40" t="s">
        <v>32</v>
      </c>
    </row>
    <row r="35" spans="1:4" ht="57" hidden="1" customHeight="1" x14ac:dyDescent="0.2">
      <c r="A35" s="37"/>
      <c r="B35" s="39"/>
      <c r="C35" s="37"/>
      <c r="D35" s="37"/>
    </row>
    <row r="36" spans="1:4" ht="31.5" customHeight="1" x14ac:dyDescent="0.2">
      <c r="A36" s="19">
        <v>7</v>
      </c>
      <c r="B36" s="21" t="s">
        <v>96</v>
      </c>
      <c r="C36" s="19" t="s">
        <v>97</v>
      </c>
      <c r="D36" s="20">
        <f>'[1]Расчет тарифа 2021'!$F$7</f>
        <v>84.453434700000003</v>
      </c>
    </row>
    <row r="37" spans="1:4" ht="15.75" customHeight="1" x14ac:dyDescent="0.2">
      <c r="A37" s="19" t="s">
        <v>99</v>
      </c>
      <c r="B37" s="21" t="s">
        <v>98</v>
      </c>
      <c r="C37" s="19" t="s">
        <v>97</v>
      </c>
      <c r="D37" s="20">
        <f>'[1]Расчет тарифа 2021'!$F$9</f>
        <v>45.566158999999999</v>
      </c>
    </row>
    <row r="38" spans="1:4" ht="28.5" customHeight="1" x14ac:dyDescent="0.2">
      <c r="A38" s="19" t="s">
        <v>100</v>
      </c>
      <c r="B38" s="21" t="s">
        <v>101</v>
      </c>
      <c r="C38" s="19" t="s">
        <v>23</v>
      </c>
      <c r="D38" s="20">
        <f>D36-D37</f>
        <v>38.887275700000004</v>
      </c>
    </row>
    <row r="39" spans="1:4" ht="39" customHeight="1" x14ac:dyDescent="0.2">
      <c r="A39" s="19">
        <v>8</v>
      </c>
      <c r="B39" s="21" t="s">
        <v>24</v>
      </c>
      <c r="C39" s="19" t="s">
        <v>25</v>
      </c>
      <c r="D39" s="9">
        <f>'[1]Расчет тарифа 2021'!$F$29</f>
        <v>2.5750000000000002</v>
      </c>
    </row>
    <row r="40" spans="1:4" ht="44.25" customHeight="1" x14ac:dyDescent="0.2">
      <c r="A40" s="10">
        <v>9</v>
      </c>
      <c r="B40" s="21" t="s">
        <v>65</v>
      </c>
      <c r="C40" s="10" t="s">
        <v>66</v>
      </c>
      <c r="D40" s="9">
        <v>6.59</v>
      </c>
    </row>
    <row r="42" spans="1:4" x14ac:dyDescent="0.2">
      <c r="A42" s="7" t="s">
        <v>102</v>
      </c>
    </row>
  </sheetData>
  <mergeCells count="15">
    <mergeCell ref="A2:D5"/>
    <mergeCell ref="C30:C31"/>
    <mergeCell ref="D30:D31"/>
    <mergeCell ref="A34:A35"/>
    <mergeCell ref="B34:B35"/>
    <mergeCell ref="C34:C35"/>
    <mergeCell ref="D34:D35"/>
    <mergeCell ref="A30:A31"/>
    <mergeCell ref="B30:B31"/>
    <mergeCell ref="A14:A15"/>
    <mergeCell ref="B14:B15"/>
    <mergeCell ref="C14:C15"/>
    <mergeCell ref="D14:D15"/>
    <mergeCell ref="A12:D12"/>
    <mergeCell ref="A7:D9"/>
  </mergeCells>
  <hyperlinks>
    <hyperlink ref="D34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21" sqref="B21"/>
    </sheetView>
  </sheetViews>
  <sheetFormatPr defaultRowHeight="12.75" x14ac:dyDescent="0.2"/>
  <cols>
    <col min="1" max="1" width="37" style="11" customWidth="1"/>
    <col min="2" max="2" width="48.5703125" style="11" customWidth="1"/>
    <col min="3" max="256" width="9.140625" style="11"/>
    <col min="257" max="257" width="37" style="11" customWidth="1"/>
    <col min="258" max="258" width="46.42578125" style="11" customWidth="1"/>
    <col min="259" max="512" width="9.140625" style="11"/>
    <col min="513" max="513" width="37" style="11" customWidth="1"/>
    <col min="514" max="514" width="46.42578125" style="11" customWidth="1"/>
    <col min="515" max="768" width="9.140625" style="11"/>
    <col min="769" max="769" width="37" style="11" customWidth="1"/>
    <col min="770" max="770" width="46.42578125" style="11" customWidth="1"/>
    <col min="771" max="1024" width="9.140625" style="11"/>
    <col min="1025" max="1025" width="37" style="11" customWidth="1"/>
    <col min="1026" max="1026" width="46.42578125" style="11" customWidth="1"/>
    <col min="1027" max="1280" width="9.140625" style="11"/>
    <col min="1281" max="1281" width="37" style="11" customWidth="1"/>
    <col min="1282" max="1282" width="46.42578125" style="11" customWidth="1"/>
    <col min="1283" max="1536" width="9.140625" style="11"/>
    <col min="1537" max="1537" width="37" style="11" customWidth="1"/>
    <col min="1538" max="1538" width="46.42578125" style="11" customWidth="1"/>
    <col min="1539" max="1792" width="9.140625" style="11"/>
    <col min="1793" max="1793" width="37" style="11" customWidth="1"/>
    <col min="1794" max="1794" width="46.42578125" style="11" customWidth="1"/>
    <col min="1795" max="2048" width="9.140625" style="11"/>
    <col min="2049" max="2049" width="37" style="11" customWidth="1"/>
    <col min="2050" max="2050" width="46.42578125" style="11" customWidth="1"/>
    <col min="2051" max="2304" width="9.140625" style="11"/>
    <col min="2305" max="2305" width="37" style="11" customWidth="1"/>
    <col min="2306" max="2306" width="46.42578125" style="11" customWidth="1"/>
    <col min="2307" max="2560" width="9.140625" style="11"/>
    <col min="2561" max="2561" width="37" style="11" customWidth="1"/>
    <col min="2562" max="2562" width="46.42578125" style="11" customWidth="1"/>
    <col min="2563" max="2816" width="9.140625" style="11"/>
    <col min="2817" max="2817" width="37" style="11" customWidth="1"/>
    <col min="2818" max="2818" width="46.42578125" style="11" customWidth="1"/>
    <col min="2819" max="3072" width="9.140625" style="11"/>
    <col min="3073" max="3073" width="37" style="11" customWidth="1"/>
    <col min="3074" max="3074" width="46.42578125" style="11" customWidth="1"/>
    <col min="3075" max="3328" width="9.140625" style="11"/>
    <col min="3329" max="3329" width="37" style="11" customWidth="1"/>
    <col min="3330" max="3330" width="46.42578125" style="11" customWidth="1"/>
    <col min="3331" max="3584" width="9.140625" style="11"/>
    <col min="3585" max="3585" width="37" style="11" customWidth="1"/>
    <col min="3586" max="3586" width="46.42578125" style="11" customWidth="1"/>
    <col min="3587" max="3840" width="9.140625" style="11"/>
    <col min="3841" max="3841" width="37" style="11" customWidth="1"/>
    <col min="3842" max="3842" width="46.42578125" style="11" customWidth="1"/>
    <col min="3843" max="4096" width="9.140625" style="11"/>
    <col min="4097" max="4097" width="37" style="11" customWidth="1"/>
    <col min="4098" max="4098" width="46.42578125" style="11" customWidth="1"/>
    <col min="4099" max="4352" width="9.140625" style="11"/>
    <col min="4353" max="4353" width="37" style="11" customWidth="1"/>
    <col min="4354" max="4354" width="46.42578125" style="11" customWidth="1"/>
    <col min="4355" max="4608" width="9.140625" style="11"/>
    <col min="4609" max="4609" width="37" style="11" customWidth="1"/>
    <col min="4610" max="4610" width="46.42578125" style="11" customWidth="1"/>
    <col min="4611" max="4864" width="9.140625" style="11"/>
    <col min="4865" max="4865" width="37" style="11" customWidth="1"/>
    <col min="4866" max="4866" width="46.42578125" style="11" customWidth="1"/>
    <col min="4867" max="5120" width="9.140625" style="11"/>
    <col min="5121" max="5121" width="37" style="11" customWidth="1"/>
    <col min="5122" max="5122" width="46.42578125" style="11" customWidth="1"/>
    <col min="5123" max="5376" width="9.140625" style="11"/>
    <col min="5377" max="5377" width="37" style="11" customWidth="1"/>
    <col min="5378" max="5378" width="46.42578125" style="11" customWidth="1"/>
    <col min="5379" max="5632" width="9.140625" style="11"/>
    <col min="5633" max="5633" width="37" style="11" customWidth="1"/>
    <col min="5634" max="5634" width="46.42578125" style="11" customWidth="1"/>
    <col min="5635" max="5888" width="9.140625" style="11"/>
    <col min="5889" max="5889" width="37" style="11" customWidth="1"/>
    <col min="5890" max="5890" width="46.42578125" style="11" customWidth="1"/>
    <col min="5891" max="6144" width="9.140625" style="11"/>
    <col min="6145" max="6145" width="37" style="11" customWidth="1"/>
    <col min="6146" max="6146" width="46.42578125" style="11" customWidth="1"/>
    <col min="6147" max="6400" width="9.140625" style="11"/>
    <col min="6401" max="6401" width="37" style="11" customWidth="1"/>
    <col min="6402" max="6402" width="46.42578125" style="11" customWidth="1"/>
    <col min="6403" max="6656" width="9.140625" style="11"/>
    <col min="6657" max="6657" width="37" style="11" customWidth="1"/>
    <col min="6658" max="6658" width="46.42578125" style="11" customWidth="1"/>
    <col min="6659" max="6912" width="9.140625" style="11"/>
    <col min="6913" max="6913" width="37" style="11" customWidth="1"/>
    <col min="6914" max="6914" width="46.42578125" style="11" customWidth="1"/>
    <col min="6915" max="7168" width="9.140625" style="11"/>
    <col min="7169" max="7169" width="37" style="11" customWidth="1"/>
    <col min="7170" max="7170" width="46.42578125" style="11" customWidth="1"/>
    <col min="7171" max="7424" width="9.140625" style="11"/>
    <col min="7425" max="7425" width="37" style="11" customWidth="1"/>
    <col min="7426" max="7426" width="46.42578125" style="11" customWidth="1"/>
    <col min="7427" max="7680" width="9.140625" style="11"/>
    <col min="7681" max="7681" width="37" style="11" customWidth="1"/>
    <col min="7682" max="7682" width="46.42578125" style="11" customWidth="1"/>
    <col min="7683" max="7936" width="9.140625" style="11"/>
    <col min="7937" max="7937" width="37" style="11" customWidth="1"/>
    <col min="7938" max="7938" width="46.42578125" style="11" customWidth="1"/>
    <col min="7939" max="8192" width="9.140625" style="11"/>
    <col min="8193" max="8193" width="37" style="11" customWidth="1"/>
    <col min="8194" max="8194" width="46.42578125" style="11" customWidth="1"/>
    <col min="8195" max="8448" width="9.140625" style="11"/>
    <col min="8449" max="8449" width="37" style="11" customWidth="1"/>
    <col min="8450" max="8450" width="46.42578125" style="11" customWidth="1"/>
    <col min="8451" max="8704" width="9.140625" style="11"/>
    <col min="8705" max="8705" width="37" style="11" customWidth="1"/>
    <col min="8706" max="8706" width="46.42578125" style="11" customWidth="1"/>
    <col min="8707" max="8960" width="9.140625" style="11"/>
    <col min="8961" max="8961" width="37" style="11" customWidth="1"/>
    <col min="8962" max="8962" width="46.42578125" style="11" customWidth="1"/>
    <col min="8963" max="9216" width="9.140625" style="11"/>
    <col min="9217" max="9217" width="37" style="11" customWidth="1"/>
    <col min="9218" max="9218" width="46.42578125" style="11" customWidth="1"/>
    <col min="9219" max="9472" width="9.140625" style="11"/>
    <col min="9473" max="9473" width="37" style="11" customWidth="1"/>
    <col min="9474" max="9474" width="46.42578125" style="11" customWidth="1"/>
    <col min="9475" max="9728" width="9.140625" style="11"/>
    <col min="9729" max="9729" width="37" style="11" customWidth="1"/>
    <col min="9730" max="9730" width="46.42578125" style="11" customWidth="1"/>
    <col min="9731" max="9984" width="9.140625" style="11"/>
    <col min="9985" max="9985" width="37" style="11" customWidth="1"/>
    <col min="9986" max="9986" width="46.42578125" style="11" customWidth="1"/>
    <col min="9987" max="10240" width="9.140625" style="11"/>
    <col min="10241" max="10241" width="37" style="11" customWidth="1"/>
    <col min="10242" max="10242" width="46.42578125" style="11" customWidth="1"/>
    <col min="10243" max="10496" width="9.140625" style="11"/>
    <col min="10497" max="10497" width="37" style="11" customWidth="1"/>
    <col min="10498" max="10498" width="46.42578125" style="11" customWidth="1"/>
    <col min="10499" max="10752" width="9.140625" style="11"/>
    <col min="10753" max="10753" width="37" style="11" customWidth="1"/>
    <col min="10754" max="10754" width="46.42578125" style="11" customWidth="1"/>
    <col min="10755" max="11008" width="9.140625" style="11"/>
    <col min="11009" max="11009" width="37" style="11" customWidth="1"/>
    <col min="11010" max="11010" width="46.42578125" style="11" customWidth="1"/>
    <col min="11011" max="11264" width="9.140625" style="11"/>
    <col min="11265" max="11265" width="37" style="11" customWidth="1"/>
    <col min="11266" max="11266" width="46.42578125" style="11" customWidth="1"/>
    <col min="11267" max="11520" width="9.140625" style="11"/>
    <col min="11521" max="11521" width="37" style="11" customWidth="1"/>
    <col min="11522" max="11522" width="46.42578125" style="11" customWidth="1"/>
    <col min="11523" max="11776" width="9.140625" style="11"/>
    <col min="11777" max="11777" width="37" style="11" customWidth="1"/>
    <col min="11778" max="11778" width="46.42578125" style="11" customWidth="1"/>
    <col min="11779" max="12032" width="9.140625" style="11"/>
    <col min="12033" max="12033" width="37" style="11" customWidth="1"/>
    <col min="12034" max="12034" width="46.42578125" style="11" customWidth="1"/>
    <col min="12035" max="12288" width="9.140625" style="11"/>
    <col min="12289" max="12289" width="37" style="11" customWidth="1"/>
    <col min="12290" max="12290" width="46.42578125" style="11" customWidth="1"/>
    <col min="12291" max="12544" width="9.140625" style="11"/>
    <col min="12545" max="12545" width="37" style="11" customWidth="1"/>
    <col min="12546" max="12546" width="46.42578125" style="11" customWidth="1"/>
    <col min="12547" max="12800" width="9.140625" style="11"/>
    <col min="12801" max="12801" width="37" style="11" customWidth="1"/>
    <col min="12802" max="12802" width="46.42578125" style="11" customWidth="1"/>
    <col min="12803" max="13056" width="9.140625" style="11"/>
    <col min="13057" max="13057" width="37" style="11" customWidth="1"/>
    <col min="13058" max="13058" width="46.42578125" style="11" customWidth="1"/>
    <col min="13059" max="13312" width="9.140625" style="11"/>
    <col min="13313" max="13313" width="37" style="11" customWidth="1"/>
    <col min="13314" max="13314" width="46.42578125" style="11" customWidth="1"/>
    <col min="13315" max="13568" width="9.140625" style="11"/>
    <col min="13569" max="13569" width="37" style="11" customWidth="1"/>
    <col min="13570" max="13570" width="46.42578125" style="11" customWidth="1"/>
    <col min="13571" max="13824" width="9.140625" style="11"/>
    <col min="13825" max="13825" width="37" style="11" customWidth="1"/>
    <col min="13826" max="13826" width="46.42578125" style="11" customWidth="1"/>
    <col min="13827" max="14080" width="9.140625" style="11"/>
    <col min="14081" max="14081" width="37" style="11" customWidth="1"/>
    <col min="14082" max="14082" width="46.42578125" style="11" customWidth="1"/>
    <col min="14083" max="14336" width="9.140625" style="11"/>
    <col min="14337" max="14337" width="37" style="11" customWidth="1"/>
    <col min="14338" max="14338" width="46.42578125" style="11" customWidth="1"/>
    <col min="14339" max="14592" width="9.140625" style="11"/>
    <col min="14593" max="14593" width="37" style="11" customWidth="1"/>
    <col min="14594" max="14594" width="46.42578125" style="11" customWidth="1"/>
    <col min="14595" max="14848" width="9.140625" style="11"/>
    <col min="14849" max="14849" width="37" style="11" customWidth="1"/>
    <col min="14850" max="14850" width="46.42578125" style="11" customWidth="1"/>
    <col min="14851" max="15104" width="9.140625" style="11"/>
    <col min="15105" max="15105" width="37" style="11" customWidth="1"/>
    <col min="15106" max="15106" width="46.42578125" style="11" customWidth="1"/>
    <col min="15107" max="15360" width="9.140625" style="11"/>
    <col min="15361" max="15361" width="37" style="11" customWidth="1"/>
    <col min="15362" max="15362" width="46.42578125" style="11" customWidth="1"/>
    <col min="15363" max="15616" width="9.140625" style="11"/>
    <col min="15617" max="15617" width="37" style="11" customWidth="1"/>
    <col min="15618" max="15618" width="46.42578125" style="11" customWidth="1"/>
    <col min="15619" max="15872" width="9.140625" style="11"/>
    <col min="15873" max="15873" width="37" style="11" customWidth="1"/>
    <col min="15874" max="15874" width="46.42578125" style="11" customWidth="1"/>
    <col min="15875" max="16128" width="9.140625" style="11"/>
    <col min="16129" max="16129" width="37" style="11" customWidth="1"/>
    <col min="16130" max="16130" width="46.42578125" style="11" customWidth="1"/>
    <col min="16131" max="16384" width="9.140625" style="11"/>
  </cols>
  <sheetData>
    <row r="2" spans="1:2" x14ac:dyDescent="0.2">
      <c r="A2" s="43" t="s">
        <v>67</v>
      </c>
      <c r="B2" s="44"/>
    </row>
    <row r="3" spans="1:2" ht="56.25" customHeight="1" x14ac:dyDescent="0.2">
      <c r="A3" s="44"/>
      <c r="B3" s="44"/>
    </row>
    <row r="5" spans="1:2" x14ac:dyDescent="0.2">
      <c r="A5" s="12" t="s">
        <v>42</v>
      </c>
      <c r="B5" s="13" t="s">
        <v>68</v>
      </c>
    </row>
    <row r="6" spans="1:2" x14ac:dyDescent="0.2">
      <c r="A6" s="12" t="s">
        <v>61</v>
      </c>
      <c r="B6" s="13">
        <v>2724083654</v>
      </c>
    </row>
    <row r="7" spans="1:2" x14ac:dyDescent="0.2">
      <c r="A7" s="12" t="s">
        <v>45</v>
      </c>
      <c r="B7" s="13">
        <v>272450001</v>
      </c>
    </row>
    <row r="8" spans="1:2" x14ac:dyDescent="0.2">
      <c r="A8" s="12" t="s">
        <v>46</v>
      </c>
      <c r="B8" s="3" t="s">
        <v>56</v>
      </c>
    </row>
    <row r="9" spans="1:2" x14ac:dyDescent="0.2">
      <c r="A9" s="12" t="s">
        <v>62</v>
      </c>
      <c r="B9" s="13" t="s">
        <v>93</v>
      </c>
    </row>
    <row r="10" spans="1:2" x14ac:dyDescent="0.2">
      <c r="A10" s="14" t="s">
        <v>69</v>
      </c>
      <c r="B10" s="14" t="s">
        <v>53</v>
      </c>
    </row>
    <row r="11" spans="1:2" ht="65.25" customHeight="1" x14ac:dyDescent="0.2">
      <c r="A11" s="4" t="s">
        <v>70</v>
      </c>
      <c r="B11" s="3" t="s">
        <v>71</v>
      </c>
    </row>
    <row r="12" spans="1:2" ht="53.25" customHeight="1" x14ac:dyDescent="0.2">
      <c r="A12" s="4" t="s">
        <v>72</v>
      </c>
      <c r="B12" s="3" t="s">
        <v>71</v>
      </c>
    </row>
    <row r="13" spans="1:2" ht="47.25" customHeight="1" x14ac:dyDescent="0.2">
      <c r="A13" s="4" t="s">
        <v>73</v>
      </c>
      <c r="B13" s="3" t="s">
        <v>71</v>
      </c>
    </row>
    <row r="14" spans="1:2" ht="63.75" customHeight="1" x14ac:dyDescent="0.2">
      <c r="A14" s="4" t="s">
        <v>74</v>
      </c>
      <c r="B14" s="3" t="s">
        <v>71</v>
      </c>
    </row>
    <row r="15" spans="1:2" ht="44.25" customHeight="1" x14ac:dyDescent="0.2">
      <c r="A15" s="4" t="s">
        <v>75</v>
      </c>
      <c r="B15" s="22" t="s">
        <v>76</v>
      </c>
    </row>
    <row r="18" spans="1:2" x14ac:dyDescent="0.2">
      <c r="A18" s="45" t="s">
        <v>63</v>
      </c>
      <c r="B18" s="45"/>
    </row>
    <row r="19" spans="1:2" x14ac:dyDescent="0.2">
      <c r="A19" s="45" t="s">
        <v>63</v>
      </c>
      <c r="B19" s="45"/>
    </row>
  </sheetData>
  <mergeCells count="3">
    <mergeCell ref="A2:B3"/>
    <mergeCell ref="A18:B18"/>
    <mergeCell ref="A19:B19"/>
  </mergeCells>
  <pageMargins left="1.1200000000000001" right="0.17" top="0.35433070866141736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2" sqref="B12:H12"/>
    </sheetView>
  </sheetViews>
  <sheetFormatPr defaultRowHeight="12.75" x14ac:dyDescent="0.25"/>
  <cols>
    <col min="1" max="1" width="34" style="2" customWidth="1"/>
    <col min="2" max="4" width="9.140625" style="2"/>
    <col min="5" max="5" width="31.42578125" style="2" customWidth="1"/>
    <col min="6" max="256" width="9.140625" style="2"/>
    <col min="257" max="257" width="34" style="2" customWidth="1"/>
    <col min="258" max="260" width="9.140625" style="2"/>
    <col min="261" max="261" width="31.42578125" style="2" customWidth="1"/>
    <col min="262" max="512" width="9.140625" style="2"/>
    <col min="513" max="513" width="34" style="2" customWidth="1"/>
    <col min="514" max="516" width="9.140625" style="2"/>
    <col min="517" max="517" width="31.42578125" style="2" customWidth="1"/>
    <col min="518" max="768" width="9.140625" style="2"/>
    <col min="769" max="769" width="34" style="2" customWidth="1"/>
    <col min="770" max="772" width="9.140625" style="2"/>
    <col min="773" max="773" width="31.42578125" style="2" customWidth="1"/>
    <col min="774" max="1024" width="9.140625" style="2"/>
    <col min="1025" max="1025" width="34" style="2" customWidth="1"/>
    <col min="1026" max="1028" width="9.140625" style="2"/>
    <col min="1029" max="1029" width="31.42578125" style="2" customWidth="1"/>
    <col min="1030" max="1280" width="9.140625" style="2"/>
    <col min="1281" max="1281" width="34" style="2" customWidth="1"/>
    <col min="1282" max="1284" width="9.140625" style="2"/>
    <col min="1285" max="1285" width="31.42578125" style="2" customWidth="1"/>
    <col min="1286" max="1536" width="9.140625" style="2"/>
    <col min="1537" max="1537" width="34" style="2" customWidth="1"/>
    <col min="1538" max="1540" width="9.140625" style="2"/>
    <col min="1541" max="1541" width="31.42578125" style="2" customWidth="1"/>
    <col min="1542" max="1792" width="9.140625" style="2"/>
    <col min="1793" max="1793" width="34" style="2" customWidth="1"/>
    <col min="1794" max="1796" width="9.140625" style="2"/>
    <col min="1797" max="1797" width="31.42578125" style="2" customWidth="1"/>
    <col min="1798" max="2048" width="9.140625" style="2"/>
    <col min="2049" max="2049" width="34" style="2" customWidth="1"/>
    <col min="2050" max="2052" width="9.140625" style="2"/>
    <col min="2053" max="2053" width="31.42578125" style="2" customWidth="1"/>
    <col min="2054" max="2304" width="9.140625" style="2"/>
    <col min="2305" max="2305" width="34" style="2" customWidth="1"/>
    <col min="2306" max="2308" width="9.140625" style="2"/>
    <col min="2309" max="2309" width="31.42578125" style="2" customWidth="1"/>
    <col min="2310" max="2560" width="9.140625" style="2"/>
    <col min="2561" max="2561" width="34" style="2" customWidth="1"/>
    <col min="2562" max="2564" width="9.140625" style="2"/>
    <col min="2565" max="2565" width="31.42578125" style="2" customWidth="1"/>
    <col min="2566" max="2816" width="9.140625" style="2"/>
    <col min="2817" max="2817" width="34" style="2" customWidth="1"/>
    <col min="2818" max="2820" width="9.140625" style="2"/>
    <col min="2821" max="2821" width="31.42578125" style="2" customWidth="1"/>
    <col min="2822" max="3072" width="9.140625" style="2"/>
    <col min="3073" max="3073" width="34" style="2" customWidth="1"/>
    <col min="3074" max="3076" width="9.140625" style="2"/>
    <col min="3077" max="3077" width="31.42578125" style="2" customWidth="1"/>
    <col min="3078" max="3328" width="9.140625" style="2"/>
    <col min="3329" max="3329" width="34" style="2" customWidth="1"/>
    <col min="3330" max="3332" width="9.140625" style="2"/>
    <col min="3333" max="3333" width="31.42578125" style="2" customWidth="1"/>
    <col min="3334" max="3584" width="9.140625" style="2"/>
    <col min="3585" max="3585" width="34" style="2" customWidth="1"/>
    <col min="3586" max="3588" width="9.140625" style="2"/>
    <col min="3589" max="3589" width="31.42578125" style="2" customWidth="1"/>
    <col min="3590" max="3840" width="9.140625" style="2"/>
    <col min="3841" max="3841" width="34" style="2" customWidth="1"/>
    <col min="3842" max="3844" width="9.140625" style="2"/>
    <col min="3845" max="3845" width="31.42578125" style="2" customWidth="1"/>
    <col min="3846" max="4096" width="9.140625" style="2"/>
    <col min="4097" max="4097" width="34" style="2" customWidth="1"/>
    <col min="4098" max="4100" width="9.140625" style="2"/>
    <col min="4101" max="4101" width="31.42578125" style="2" customWidth="1"/>
    <col min="4102" max="4352" width="9.140625" style="2"/>
    <col min="4353" max="4353" width="34" style="2" customWidth="1"/>
    <col min="4354" max="4356" width="9.140625" style="2"/>
    <col min="4357" max="4357" width="31.42578125" style="2" customWidth="1"/>
    <col min="4358" max="4608" width="9.140625" style="2"/>
    <col min="4609" max="4609" width="34" style="2" customWidth="1"/>
    <col min="4610" max="4612" width="9.140625" style="2"/>
    <col min="4613" max="4613" width="31.42578125" style="2" customWidth="1"/>
    <col min="4614" max="4864" width="9.140625" style="2"/>
    <col min="4865" max="4865" width="34" style="2" customWidth="1"/>
    <col min="4866" max="4868" width="9.140625" style="2"/>
    <col min="4869" max="4869" width="31.42578125" style="2" customWidth="1"/>
    <col min="4870" max="5120" width="9.140625" style="2"/>
    <col min="5121" max="5121" width="34" style="2" customWidth="1"/>
    <col min="5122" max="5124" width="9.140625" style="2"/>
    <col min="5125" max="5125" width="31.42578125" style="2" customWidth="1"/>
    <col min="5126" max="5376" width="9.140625" style="2"/>
    <col min="5377" max="5377" width="34" style="2" customWidth="1"/>
    <col min="5378" max="5380" width="9.140625" style="2"/>
    <col min="5381" max="5381" width="31.42578125" style="2" customWidth="1"/>
    <col min="5382" max="5632" width="9.140625" style="2"/>
    <col min="5633" max="5633" width="34" style="2" customWidth="1"/>
    <col min="5634" max="5636" width="9.140625" style="2"/>
    <col min="5637" max="5637" width="31.42578125" style="2" customWidth="1"/>
    <col min="5638" max="5888" width="9.140625" style="2"/>
    <col min="5889" max="5889" width="34" style="2" customWidth="1"/>
    <col min="5890" max="5892" width="9.140625" style="2"/>
    <col min="5893" max="5893" width="31.42578125" style="2" customWidth="1"/>
    <col min="5894" max="6144" width="9.140625" style="2"/>
    <col min="6145" max="6145" width="34" style="2" customWidth="1"/>
    <col min="6146" max="6148" width="9.140625" style="2"/>
    <col min="6149" max="6149" width="31.42578125" style="2" customWidth="1"/>
    <col min="6150" max="6400" width="9.140625" style="2"/>
    <col min="6401" max="6401" width="34" style="2" customWidth="1"/>
    <col min="6402" max="6404" width="9.140625" style="2"/>
    <col min="6405" max="6405" width="31.42578125" style="2" customWidth="1"/>
    <col min="6406" max="6656" width="9.140625" style="2"/>
    <col min="6657" max="6657" width="34" style="2" customWidth="1"/>
    <col min="6658" max="6660" width="9.140625" style="2"/>
    <col min="6661" max="6661" width="31.42578125" style="2" customWidth="1"/>
    <col min="6662" max="6912" width="9.140625" style="2"/>
    <col min="6913" max="6913" width="34" style="2" customWidth="1"/>
    <col min="6914" max="6916" width="9.140625" style="2"/>
    <col min="6917" max="6917" width="31.42578125" style="2" customWidth="1"/>
    <col min="6918" max="7168" width="9.140625" style="2"/>
    <col min="7169" max="7169" width="34" style="2" customWidth="1"/>
    <col min="7170" max="7172" width="9.140625" style="2"/>
    <col min="7173" max="7173" width="31.42578125" style="2" customWidth="1"/>
    <col min="7174" max="7424" width="9.140625" style="2"/>
    <col min="7425" max="7425" width="34" style="2" customWidth="1"/>
    <col min="7426" max="7428" width="9.140625" style="2"/>
    <col min="7429" max="7429" width="31.42578125" style="2" customWidth="1"/>
    <col min="7430" max="7680" width="9.140625" style="2"/>
    <col min="7681" max="7681" width="34" style="2" customWidth="1"/>
    <col min="7682" max="7684" width="9.140625" style="2"/>
    <col min="7685" max="7685" width="31.42578125" style="2" customWidth="1"/>
    <col min="7686" max="7936" width="9.140625" style="2"/>
    <col min="7937" max="7937" width="34" style="2" customWidth="1"/>
    <col min="7938" max="7940" width="9.140625" style="2"/>
    <col min="7941" max="7941" width="31.42578125" style="2" customWidth="1"/>
    <col min="7942" max="8192" width="9.140625" style="2"/>
    <col min="8193" max="8193" width="34" style="2" customWidth="1"/>
    <col min="8194" max="8196" width="9.140625" style="2"/>
    <col min="8197" max="8197" width="31.42578125" style="2" customWidth="1"/>
    <col min="8198" max="8448" width="9.140625" style="2"/>
    <col min="8449" max="8449" width="34" style="2" customWidth="1"/>
    <col min="8450" max="8452" width="9.140625" style="2"/>
    <col min="8453" max="8453" width="31.42578125" style="2" customWidth="1"/>
    <col min="8454" max="8704" width="9.140625" style="2"/>
    <col min="8705" max="8705" width="34" style="2" customWidth="1"/>
    <col min="8706" max="8708" width="9.140625" style="2"/>
    <col min="8709" max="8709" width="31.42578125" style="2" customWidth="1"/>
    <col min="8710" max="8960" width="9.140625" style="2"/>
    <col min="8961" max="8961" width="34" style="2" customWidth="1"/>
    <col min="8962" max="8964" width="9.140625" style="2"/>
    <col min="8965" max="8965" width="31.42578125" style="2" customWidth="1"/>
    <col min="8966" max="9216" width="9.140625" style="2"/>
    <col min="9217" max="9217" width="34" style="2" customWidth="1"/>
    <col min="9218" max="9220" width="9.140625" style="2"/>
    <col min="9221" max="9221" width="31.42578125" style="2" customWidth="1"/>
    <col min="9222" max="9472" width="9.140625" style="2"/>
    <col min="9473" max="9473" width="34" style="2" customWidth="1"/>
    <col min="9474" max="9476" width="9.140625" style="2"/>
    <col min="9477" max="9477" width="31.42578125" style="2" customWidth="1"/>
    <col min="9478" max="9728" width="9.140625" style="2"/>
    <col min="9729" max="9729" width="34" style="2" customWidth="1"/>
    <col min="9730" max="9732" width="9.140625" style="2"/>
    <col min="9733" max="9733" width="31.42578125" style="2" customWidth="1"/>
    <col min="9734" max="9984" width="9.140625" style="2"/>
    <col min="9985" max="9985" width="34" style="2" customWidth="1"/>
    <col min="9986" max="9988" width="9.140625" style="2"/>
    <col min="9989" max="9989" width="31.42578125" style="2" customWidth="1"/>
    <col min="9990" max="10240" width="9.140625" style="2"/>
    <col min="10241" max="10241" width="34" style="2" customWidth="1"/>
    <col min="10242" max="10244" width="9.140625" style="2"/>
    <col min="10245" max="10245" width="31.42578125" style="2" customWidth="1"/>
    <col min="10246" max="10496" width="9.140625" style="2"/>
    <col min="10497" max="10497" width="34" style="2" customWidth="1"/>
    <col min="10498" max="10500" width="9.140625" style="2"/>
    <col min="10501" max="10501" width="31.42578125" style="2" customWidth="1"/>
    <col min="10502" max="10752" width="9.140625" style="2"/>
    <col min="10753" max="10753" width="34" style="2" customWidth="1"/>
    <col min="10754" max="10756" width="9.140625" style="2"/>
    <col min="10757" max="10757" width="31.42578125" style="2" customWidth="1"/>
    <col min="10758" max="11008" width="9.140625" style="2"/>
    <col min="11009" max="11009" width="34" style="2" customWidth="1"/>
    <col min="11010" max="11012" width="9.140625" style="2"/>
    <col min="11013" max="11013" width="31.42578125" style="2" customWidth="1"/>
    <col min="11014" max="11264" width="9.140625" style="2"/>
    <col min="11265" max="11265" width="34" style="2" customWidth="1"/>
    <col min="11266" max="11268" width="9.140625" style="2"/>
    <col min="11269" max="11269" width="31.42578125" style="2" customWidth="1"/>
    <col min="11270" max="11520" width="9.140625" style="2"/>
    <col min="11521" max="11521" width="34" style="2" customWidth="1"/>
    <col min="11522" max="11524" width="9.140625" style="2"/>
    <col min="11525" max="11525" width="31.42578125" style="2" customWidth="1"/>
    <col min="11526" max="11776" width="9.140625" style="2"/>
    <col min="11777" max="11777" width="34" style="2" customWidth="1"/>
    <col min="11778" max="11780" width="9.140625" style="2"/>
    <col min="11781" max="11781" width="31.42578125" style="2" customWidth="1"/>
    <col min="11782" max="12032" width="9.140625" style="2"/>
    <col min="12033" max="12033" width="34" style="2" customWidth="1"/>
    <col min="12034" max="12036" width="9.140625" style="2"/>
    <col min="12037" max="12037" width="31.42578125" style="2" customWidth="1"/>
    <col min="12038" max="12288" width="9.140625" style="2"/>
    <col min="12289" max="12289" width="34" style="2" customWidth="1"/>
    <col min="12290" max="12292" width="9.140625" style="2"/>
    <col min="12293" max="12293" width="31.42578125" style="2" customWidth="1"/>
    <col min="12294" max="12544" width="9.140625" style="2"/>
    <col min="12545" max="12545" width="34" style="2" customWidth="1"/>
    <col min="12546" max="12548" width="9.140625" style="2"/>
    <col min="12549" max="12549" width="31.42578125" style="2" customWidth="1"/>
    <col min="12550" max="12800" width="9.140625" style="2"/>
    <col min="12801" max="12801" width="34" style="2" customWidth="1"/>
    <col min="12802" max="12804" width="9.140625" style="2"/>
    <col min="12805" max="12805" width="31.42578125" style="2" customWidth="1"/>
    <col min="12806" max="13056" width="9.140625" style="2"/>
    <col min="13057" max="13057" width="34" style="2" customWidth="1"/>
    <col min="13058" max="13060" width="9.140625" style="2"/>
    <col min="13061" max="13061" width="31.42578125" style="2" customWidth="1"/>
    <col min="13062" max="13312" width="9.140625" style="2"/>
    <col min="13313" max="13313" width="34" style="2" customWidth="1"/>
    <col min="13314" max="13316" width="9.140625" style="2"/>
    <col min="13317" max="13317" width="31.42578125" style="2" customWidth="1"/>
    <col min="13318" max="13568" width="9.140625" style="2"/>
    <col min="13569" max="13569" width="34" style="2" customWidth="1"/>
    <col min="13570" max="13572" width="9.140625" style="2"/>
    <col min="13573" max="13573" width="31.42578125" style="2" customWidth="1"/>
    <col min="13574" max="13824" width="9.140625" style="2"/>
    <col min="13825" max="13825" width="34" style="2" customWidth="1"/>
    <col min="13826" max="13828" width="9.140625" style="2"/>
    <col min="13829" max="13829" width="31.42578125" style="2" customWidth="1"/>
    <col min="13830" max="14080" width="9.140625" style="2"/>
    <col min="14081" max="14081" width="34" style="2" customWidth="1"/>
    <col min="14082" max="14084" width="9.140625" style="2"/>
    <col min="14085" max="14085" width="31.42578125" style="2" customWidth="1"/>
    <col min="14086" max="14336" width="9.140625" style="2"/>
    <col min="14337" max="14337" width="34" style="2" customWidth="1"/>
    <col min="14338" max="14340" width="9.140625" style="2"/>
    <col min="14341" max="14341" width="31.42578125" style="2" customWidth="1"/>
    <col min="14342" max="14592" width="9.140625" style="2"/>
    <col min="14593" max="14593" width="34" style="2" customWidth="1"/>
    <col min="14594" max="14596" width="9.140625" style="2"/>
    <col min="14597" max="14597" width="31.42578125" style="2" customWidth="1"/>
    <col min="14598" max="14848" width="9.140625" style="2"/>
    <col min="14849" max="14849" width="34" style="2" customWidth="1"/>
    <col min="14850" max="14852" width="9.140625" style="2"/>
    <col min="14853" max="14853" width="31.42578125" style="2" customWidth="1"/>
    <col min="14854" max="15104" width="9.140625" style="2"/>
    <col min="15105" max="15105" width="34" style="2" customWidth="1"/>
    <col min="15106" max="15108" width="9.140625" style="2"/>
    <col min="15109" max="15109" width="31.42578125" style="2" customWidth="1"/>
    <col min="15110" max="15360" width="9.140625" style="2"/>
    <col min="15361" max="15361" width="34" style="2" customWidth="1"/>
    <col min="15362" max="15364" width="9.140625" style="2"/>
    <col min="15365" max="15365" width="31.42578125" style="2" customWidth="1"/>
    <col min="15366" max="15616" width="9.140625" style="2"/>
    <col min="15617" max="15617" width="34" style="2" customWidth="1"/>
    <col min="15618" max="15620" width="9.140625" style="2"/>
    <col min="15621" max="15621" width="31.42578125" style="2" customWidth="1"/>
    <col min="15622" max="15872" width="9.140625" style="2"/>
    <col min="15873" max="15873" width="34" style="2" customWidth="1"/>
    <col min="15874" max="15876" width="9.140625" style="2"/>
    <col min="15877" max="15877" width="31.42578125" style="2" customWidth="1"/>
    <col min="15878" max="16128" width="9.140625" style="2"/>
    <col min="16129" max="16129" width="34" style="2" customWidth="1"/>
    <col min="16130" max="16132" width="9.140625" style="2"/>
    <col min="16133" max="16133" width="31.42578125" style="2" customWidth="1"/>
    <col min="16134" max="16384" width="9.140625" style="2"/>
  </cols>
  <sheetData>
    <row r="1" spans="1:10" ht="15" customHeight="1" x14ac:dyDescent="0.25">
      <c r="A1" s="47" t="s">
        <v>77</v>
      </c>
      <c r="B1" s="47"/>
      <c r="C1" s="47"/>
      <c r="D1" s="47"/>
      <c r="E1" s="47"/>
      <c r="F1" s="47"/>
      <c r="G1" s="47"/>
      <c r="H1" s="47"/>
      <c r="I1" s="17"/>
      <c r="J1" s="17"/>
    </row>
    <row r="2" spans="1:10" ht="19.5" customHeight="1" x14ac:dyDescent="0.25">
      <c r="A2" s="48" t="s">
        <v>91</v>
      </c>
      <c r="B2" s="48"/>
      <c r="C2" s="48"/>
      <c r="D2" s="48"/>
      <c r="E2" s="48"/>
      <c r="F2" s="48"/>
      <c r="G2" s="48"/>
      <c r="H2" s="48"/>
    </row>
    <row r="3" spans="1:10" x14ac:dyDescent="0.25">
      <c r="A3" s="18" t="s">
        <v>42</v>
      </c>
      <c r="B3" s="46" t="s">
        <v>43</v>
      </c>
      <c r="C3" s="46"/>
      <c r="D3" s="46"/>
      <c r="E3" s="46"/>
      <c r="F3" s="46"/>
      <c r="G3" s="46"/>
      <c r="H3" s="46"/>
    </row>
    <row r="4" spans="1:10" x14ac:dyDescent="0.25">
      <c r="A4" s="18" t="s">
        <v>61</v>
      </c>
      <c r="B4" s="46">
        <v>2724083654</v>
      </c>
      <c r="C4" s="46"/>
      <c r="D4" s="46"/>
      <c r="E4" s="46"/>
      <c r="F4" s="46"/>
      <c r="G4" s="46"/>
      <c r="H4" s="46"/>
    </row>
    <row r="5" spans="1:10" x14ac:dyDescent="0.25">
      <c r="A5" s="18" t="s">
        <v>45</v>
      </c>
      <c r="B5" s="46">
        <v>272450001</v>
      </c>
      <c r="C5" s="46"/>
      <c r="D5" s="46"/>
      <c r="E5" s="46"/>
      <c r="F5" s="46"/>
      <c r="G5" s="46"/>
      <c r="H5" s="46"/>
    </row>
    <row r="6" spans="1:10" x14ac:dyDescent="0.25">
      <c r="A6" s="18" t="s">
        <v>78</v>
      </c>
      <c r="B6" s="46" t="s">
        <v>92</v>
      </c>
      <c r="C6" s="46"/>
      <c r="D6" s="46"/>
      <c r="E6" s="46"/>
      <c r="F6" s="46"/>
      <c r="G6" s="46"/>
      <c r="H6" s="46"/>
    </row>
    <row r="7" spans="1:10" x14ac:dyDescent="0.25">
      <c r="A7" s="15"/>
      <c r="B7" s="15"/>
      <c r="C7" s="15"/>
      <c r="D7" s="15"/>
      <c r="E7" s="15"/>
      <c r="F7" s="15"/>
      <c r="G7" s="15"/>
      <c r="H7" s="15"/>
    </row>
    <row r="8" spans="1:10" ht="63" customHeight="1" x14ac:dyDescent="0.25">
      <c r="A8" s="4" t="s">
        <v>79</v>
      </c>
      <c r="B8" s="49" t="s">
        <v>80</v>
      </c>
      <c r="C8" s="50"/>
      <c r="D8" s="50"/>
      <c r="E8" s="50"/>
      <c r="F8" s="50"/>
      <c r="G8" s="50"/>
      <c r="H8" s="51"/>
    </row>
    <row r="9" spans="1:10" ht="28.5" customHeight="1" x14ac:dyDescent="0.25">
      <c r="A9" s="16" t="s">
        <v>81</v>
      </c>
      <c r="B9" s="46" t="s">
        <v>104</v>
      </c>
      <c r="C9" s="46"/>
      <c r="D9" s="46"/>
      <c r="E9" s="46"/>
      <c r="F9" s="46"/>
      <c r="G9" s="46"/>
      <c r="H9" s="46"/>
    </row>
    <row r="10" spans="1:10" ht="27" customHeight="1" x14ac:dyDescent="0.25">
      <c r="A10" s="16" t="s">
        <v>82</v>
      </c>
      <c r="B10" s="46" t="s">
        <v>86</v>
      </c>
      <c r="C10" s="46"/>
      <c r="D10" s="46"/>
      <c r="E10" s="46"/>
      <c r="F10" s="46"/>
      <c r="G10" s="46"/>
      <c r="H10" s="46"/>
    </row>
    <row r="11" spans="1:10" ht="28.5" customHeight="1" x14ac:dyDescent="0.25">
      <c r="A11" s="16" t="s">
        <v>83</v>
      </c>
      <c r="B11" s="53" t="s">
        <v>105</v>
      </c>
      <c r="C11" s="46"/>
      <c r="D11" s="46"/>
      <c r="E11" s="46"/>
      <c r="F11" s="46"/>
      <c r="G11" s="46"/>
      <c r="H11" s="46"/>
    </row>
    <row r="12" spans="1:10" ht="27" customHeight="1" x14ac:dyDescent="0.25">
      <c r="A12" s="16" t="s">
        <v>84</v>
      </c>
      <c r="B12" s="52" t="s">
        <v>32</v>
      </c>
      <c r="C12" s="46"/>
      <c r="D12" s="46"/>
      <c r="E12" s="46"/>
      <c r="F12" s="46"/>
      <c r="G12" s="46"/>
      <c r="H12" s="46"/>
    </row>
    <row r="15" spans="1:10" ht="32.25" customHeight="1" x14ac:dyDescent="0.25">
      <c r="A15" s="35" t="s">
        <v>85</v>
      </c>
      <c r="B15" s="35"/>
      <c r="C15" s="35"/>
      <c r="D15" s="35"/>
      <c r="E15" s="35"/>
      <c r="F15" s="35"/>
      <c r="G15" s="35"/>
      <c r="H15" s="35"/>
    </row>
  </sheetData>
  <mergeCells count="12">
    <mergeCell ref="A15:H15"/>
    <mergeCell ref="B8:H8"/>
    <mergeCell ref="B9:H9"/>
    <mergeCell ref="B10:H10"/>
    <mergeCell ref="B11:H11"/>
    <mergeCell ref="B12:H12"/>
    <mergeCell ref="B6:H6"/>
    <mergeCell ref="A1:H1"/>
    <mergeCell ref="A2:H2"/>
    <mergeCell ref="B3:H3"/>
    <mergeCell ref="B4:H4"/>
    <mergeCell ref="B5:H5"/>
  </mergeCells>
  <hyperlinks>
    <hyperlink ref="B11" r:id="rId1"/>
    <hyperlink ref="B12" r:id="rId2"/>
  </hyperlinks>
  <pageMargins left="0.4" right="0.15748031496062992" top="0.62992125984251968" bottom="0.15748031496062992" header="0.31496062992125984" footer="0.15748031496062992"/>
  <pageSetup paperSize="9" scale="9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Форма 1.1.</vt:lpstr>
      <vt:lpstr>3.5.1</vt:lpstr>
      <vt:lpstr>Форма 1.3.</vt:lpstr>
      <vt:lpstr>Форма 1.4.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2020-05-22T05:46:35Z</dcterms:modified>
</cp:coreProperties>
</file>