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tabRatio="783" firstSheet="1" activeTab="1"/>
  </bookViews>
  <sheets>
    <sheet name="1" sheetId="1" r:id="rId1"/>
    <sheet name="Форма 1.1." sheetId="2" r:id="rId2"/>
    <sheet name="Форма 1.2." sheetId="3" r:id="rId3"/>
    <sheet name="Форма 1.3." sheetId="4" r:id="rId4"/>
    <sheet name="Форма 1.4." sheetId="5" r:id="rId5"/>
    <sheet name="Форма 1.5." sheetId="6" r:id="rId6"/>
  </sheets>
  <definedNames/>
  <calcPr fullCalcOnLoad="1"/>
</workbook>
</file>

<file path=xl/sharedStrings.xml><?xml version="1.0" encoding="utf-8"?>
<sst xmlns="http://schemas.openxmlformats.org/spreadsheetml/2006/main" count="171" uniqueCount="129">
  <si>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</si>
  <si>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</si>
  <si>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</si>
  <si>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</si>
  <si>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</si>
  <si>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Форма 1.1.</t>
  </si>
  <si>
    <t>Наименование регулирующего органа, принявшего решение</t>
  </si>
  <si>
    <t>Форма 1.2.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</si>
  <si>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</si>
  <si>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</si>
  <si>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</si>
  <si>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</si>
  <si>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</si>
  <si>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</si>
  <si>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</si>
  <si>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Наименование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</si>
  <si>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</si>
  <si>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</si>
  <si>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</si>
  <si>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</si>
  <si>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</si>
  <si>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</si>
  <si>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</si>
  <si>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</si>
  <si>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</si>
  <si>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Год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</si>
  <si>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</si>
  <si>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</si>
  <si>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</si>
  <si>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</si>
  <si>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</si>
  <si>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</si>
  <si>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</si>
  <si>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ОАО  "ХАБАРОВСКИЙ  АЭРОПОРТ"</t>
  </si>
  <si>
    <t>680031, г. Хабаровск, Аэропорт, Матвеевское шоссе, 28"Б"</t>
  </si>
  <si>
    <t>680031, г.Хабаровск, Аэропорт, Матвеевское шоссе, 28"Б"</t>
  </si>
  <si>
    <t xml:space="preserve"> </t>
  </si>
  <si>
    <t>нет</t>
  </si>
  <si>
    <t>г.Хабаровск, Аэропорт, Матвеевское шоссе, 28"Б"</t>
  </si>
  <si>
    <t>ОАО "ХАБАРОВСКИЙ  АЭРОПОРТ"</t>
  </si>
  <si>
    <t>www.airkhv.ru</t>
  </si>
  <si>
    <t>х</t>
  </si>
  <si>
    <t>1. Вид деятельности организации (водоснабжение)</t>
  </si>
  <si>
    <t>2. Выручка (тыс. рублей)</t>
  </si>
  <si>
    <t>3. Себестоимость производимых товаров (оказываемых услуг) по регулируемому виду деятельности (тыс. рублей):</t>
  </si>
  <si>
    <t>3.1.расходы на электрическую энергию (мощность), потребляемую оборудованием, используемым в технологическом процессе</t>
  </si>
  <si>
    <t>3.2.расходы на химреагенты, используемы в технологическом процессе</t>
  </si>
  <si>
    <t xml:space="preserve">3.3.расходы на оплату труда и отчисления на социальные нужды основного производственного персонала </t>
  </si>
  <si>
    <t>3.5.общепроизводственные (цеховые) расходы, в том числе:</t>
  </si>
  <si>
    <t>3.6.общехозяйственные (управленческие расходы), в том числе:</t>
  </si>
  <si>
    <t>3.7.расходы на ремонт (капитальный и текущий) основных производственных средств</t>
  </si>
  <si>
    <t>5.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</si>
  <si>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рублей)</t>
  </si>
  <si>
    <t>7.Поднято воды, в т.ч. (тыс.куб.м.)</t>
  </si>
  <si>
    <t>7.1.из подземных водоисточников (тыс.куб.м.)</t>
  </si>
  <si>
    <t>8.Получено воды со стороны (тыс.куб.м.)</t>
  </si>
  <si>
    <t>9.Объем воды, пропущенной через очистные сооружения</t>
  </si>
  <si>
    <t>10.Объем отпущенной потребителям воды, в т.ч.:</t>
  </si>
  <si>
    <t>10.1.по приборам учета</t>
  </si>
  <si>
    <t>10.2.по нормативам потребления</t>
  </si>
  <si>
    <t>11.потери воды в сетях ,%</t>
  </si>
  <si>
    <t>12.протяженность водопроводных сетей (в однотрубном исчислении)</t>
  </si>
  <si>
    <t>13.количество скважин</t>
  </si>
  <si>
    <t>14.количество подкачивающих насосных станций</t>
  </si>
  <si>
    <t xml:space="preserve">1 -  все показатели отражаются в части регулируемой деятельности </t>
  </si>
  <si>
    <t>15.среднесписочная численность основного производственного персонала (человек)</t>
  </si>
  <si>
    <t>19.комментарии</t>
  </si>
  <si>
    <t>3.1.2.объем приобретения, кВтч</t>
  </si>
  <si>
    <t>16.удельный расход электроэнергии на подачу воды в сеть (учитывать электроэнергию всех насосных и подкачивающих станций) кВтч/куб.м.</t>
  </si>
  <si>
    <t>17.расход воды на коммунально-бытовые нужды ОКК, тыс.куб.м.</t>
  </si>
  <si>
    <t>17.1.расход воды на технологические нужды предприятия, тыс.куб.м.</t>
  </si>
  <si>
    <t>18.показатель использования производственных объектов (по объему перекачки) по отношению к пиковому дню отчетного года, %</t>
  </si>
  <si>
    <t>1.Количество аварий на системах холодного водоснабжения (единиц на км)</t>
  </si>
  <si>
    <t>2.Количество часов случаев подачи холодной воды по графику (менее 24 часов в сутки)</t>
  </si>
  <si>
    <t>2.1.Количество потребителей, затронутых ограничениями подачи холодной воды</t>
  </si>
  <si>
    <t>3.общее количество проведенных проб по следующим показателям:</t>
  </si>
  <si>
    <t>3.1.мутность</t>
  </si>
  <si>
    <t>3.2.цветность</t>
  </si>
  <si>
    <t>3.4.общие колиформные бактерии</t>
  </si>
  <si>
    <t>3.5.термотолерантные колиформные бактерии</t>
  </si>
  <si>
    <t>4.количество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</si>
  <si>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4.1.мутность</t>
  </si>
  <si>
    <t>4.2.цветность</t>
  </si>
  <si>
    <t>4.3.хлор остаточный связанный и хлор остаточный свободный</t>
  </si>
  <si>
    <t>4.4.общие колиформные бактерии</t>
  </si>
  <si>
    <t>4.5.термотолерантные колиформные бактерии</t>
  </si>
  <si>
    <t>3.3.хлор остаточный общий, в том числе хлор остаточный связанный и хлор остаточный свободный</t>
  </si>
  <si>
    <t>Количество поданных и зарегистрированных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</si>
  <si>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</si>
  <si>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</si>
  <si>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</si>
  <si>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 (тыс.куб.м./сутки)</t>
  </si>
  <si>
    <t>Служба санитарно-технического обеспечения  ОАО  "ХАБАРОВСКИЙ  АЭРОПОРТ"</t>
  </si>
  <si>
    <t>Наименование службы, ответственной за прием и обработку заявок на подключение к системе холодного водоснабжения</t>
  </si>
  <si>
    <t xml:space="preserve">7.1. Форма заявки на подключение к системе </t>
  </si>
  <si>
    <t xml:space="preserve">7.2. Перечень и формы, представляемых одновременно с заявкой на подключение к системе 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</si>
  <si>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системе, принятии решения и уведомлении о принятом решении </t>
  </si>
  <si>
    <r>
      <t>с подключением к системе холодного водоснабжения</t>
    </r>
    <r>
      <rPr>
        <b/>
        <vertAlign val="superscript"/>
        <sz val="11"/>
        <color indexed="8"/>
        <rFont val="Calibri"/>
        <family val="2"/>
      </rPr>
      <t>1</t>
    </r>
  </si>
  <si>
    <t>Комитет по ценам и тарифам Правительства Хабаровского края</t>
  </si>
  <si>
    <t xml:space="preserve">1.4.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</t>
  </si>
  <si>
    <t xml:space="preserve">1.5. Информация о порядке выполнения технологических, технических и других мероприятий, связанных  </t>
  </si>
  <si>
    <t>Информация о тарифе на услугу по водоснабжению и надбавкам к этому тарифу</t>
  </si>
  <si>
    <t>Информация об основных показателях финансово-хозяйственной деятельности организации</t>
  </si>
  <si>
    <t>Информация об основных потребительских характеристиках  регулируемых товаров и услуг регулируемых организаций и их соответствии государственным и иным утвержденным стандартам качества за 2010 год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</si>
  <si>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водоснабжения</t>
  </si>
  <si>
    <t>Форма 1.4.</t>
  </si>
  <si>
    <t>Информация о порядке выполнения технологических, технических и других мероприятий, связанных с подключением к системе водоснабжения</t>
  </si>
  <si>
    <t>Форма 1.5.</t>
  </si>
  <si>
    <t xml:space="preserve">Форма 1.1. Информация о тарифе на услугу по водоснабжению и надбавках к этому тарифу </t>
  </si>
  <si>
    <t>6. Излишне полученные доходы</t>
  </si>
  <si>
    <t>8(4212) 26-36-80; 26-36-42</t>
  </si>
  <si>
    <t>1. Информация о тарифах и надбавках к тарифам в сфере водоснабжения на 2015 г</t>
  </si>
  <si>
    <t xml:space="preserve">Надбавка к тарифу на водоснабжение  (руб/м3) </t>
  </si>
  <si>
    <t>01.01.2015 г. - 31.12.2017 г.</t>
  </si>
  <si>
    <t>Официальный интернет-портал нормативных правовых актов Хабаровского края (http://laws.khv.gov.ru/)</t>
  </si>
  <si>
    <t>Постановление "Об установлении тарифов на питьевую воду (питьевое водоснабжение) и водоотведение для потребителей ОАО "ХАБАРОВСКИЙ  АЭРОПОРТ" на 2015-2017 годы" от 17.12.2014 г.  № 39/47</t>
  </si>
  <si>
    <r>
      <t xml:space="preserve">Тариф на услуги по водоснабжению (руб/м3) </t>
    </r>
    <r>
      <rPr>
        <b/>
        <sz val="11"/>
        <color indexed="8"/>
        <rFont val="Calibri"/>
        <family val="2"/>
      </rPr>
      <t>с 01.01.2015 г. по 30.06.2015 г.</t>
    </r>
  </si>
  <si>
    <r>
      <t xml:space="preserve">Тариф на услуги по водоснабжению (руб/м3) </t>
    </r>
    <r>
      <rPr>
        <b/>
        <sz val="11"/>
        <color indexed="8"/>
        <rFont val="Calibri"/>
        <family val="2"/>
      </rPr>
      <t>с 01.07.2015 г. по 31.12.2015 г.</t>
    </r>
  </si>
  <si>
    <t>35.00 руб/м3</t>
  </si>
  <si>
    <t>37.02 руб/м3</t>
  </si>
  <si>
    <t>1.2. Информация о фактических показателях финансово-хозяйственной деятельности организации¹¯²   за 2015 год</t>
  </si>
  <si>
    <t>2015 год</t>
  </si>
  <si>
    <r>
      <t xml:space="preserve">3.4.расходы на </t>
    </r>
    <r>
      <rPr>
        <b/>
        <sz val="11"/>
        <rFont val="Calibri"/>
        <family val="2"/>
      </rPr>
      <t>амортизацию основных производственных средств</t>
    </r>
    <r>
      <rPr>
        <sz val="11"/>
        <rFont val="Calibri"/>
        <family val="2"/>
      </rPr>
      <t xml:space="preserve"> и аренду имуществ</t>
    </r>
    <r>
      <rPr>
        <b/>
        <sz val="11"/>
        <rFont val="Calibri"/>
        <family val="2"/>
      </rPr>
      <t>а</t>
    </r>
    <r>
      <rPr>
        <sz val="11"/>
        <rFont val="Calibri"/>
        <family val="2"/>
      </rPr>
      <t xml:space="preserve">, используемого в технологическом процессе </t>
    </r>
  </si>
  <si>
    <r>
      <t>3.8.расходы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</si>
  <si>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r>
      <t>4. Валовая прибыль  от продажи товаров и услуг</t>
    </r>
    <r>
      <rPr>
        <b/>
        <sz val="11"/>
        <rFont val="Calibri"/>
        <family val="2"/>
      </rPr>
      <t xml:space="preserve"> (убыток) </t>
    </r>
    <r>
      <rPr>
        <sz val="11"/>
        <rFont val="Calibri"/>
        <family val="2"/>
      </rPr>
      <t>(тыс. рублей)</t>
    </r>
  </si>
  <si>
    <r>
      <t>1.3.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2015  год</t>
    </r>
    <r>
      <rPr>
        <b/>
        <sz val="12"/>
        <color indexed="8"/>
        <rFont val="Calibri"/>
        <family val="2"/>
      </rPr>
      <t>¹</t>
    </r>
  </si>
  <si>
    <t>2015 г.</t>
  </si>
  <si>
    <t>office@airkhv.ru; kka@airkhv.ru</t>
  </si>
  <si>
    <t>3.1.1.средневзвешенная стоимость 1кВт.ч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</si>
</sst>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/>
    </xf>
    <xf numFmtId="172" fontId="0" fillId="36" borderId="1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3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7" borderId="10" xfId="0" applyFill="1" applyBorder="1" applyAlignment="1">
      <alignment vertical="center" wrapText="1"/>
    </xf>
    <xf numFmtId="0" fontId="0" fillId="37" borderId="10" xfId="0" applyFill="1" applyBorder="1" applyAlignment="1">
      <alignment horizontal="left"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" fontId="33" fillId="36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left" vertical="top" wrapText="1" indent="2"/>
    </xf>
    <xf numFmtId="3" fontId="6" fillId="36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 indent="7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vertical="top" wrapText="1"/>
    </xf>
    <xf numFmtId="0" fontId="3" fillId="3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/>
    </xf>
    <xf numFmtId="0" fontId="6" fillId="36" borderId="10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29" fillId="36" borderId="10" xfId="42" applyFill="1" applyBorder="1" applyAlignment="1" applyProtection="1">
      <alignment horizontal="center" vertical="center"/>
      <protection/>
    </xf>
    <xf numFmtId="0" fontId="0" fillId="39" borderId="15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6" xfId="0" applyFill="1" applyBorder="1" applyAlignment="1">
      <alignment horizontal="left" vertical="center"/>
    </xf>
    <xf numFmtId="0" fontId="0" fillId="39" borderId="15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 wrapText="1"/>
    </xf>
    <xf numFmtId="0" fontId="0" fillId="39" borderId="18" xfId="0" applyFill="1" applyBorder="1" applyAlignment="1">
      <alignment horizontal="left" vertical="center" wrapText="1"/>
    </xf>
    <xf numFmtId="0" fontId="0" fillId="39" borderId="19" xfId="0" applyFill="1" applyBorder="1" applyAlignment="1">
      <alignment horizontal="left" vertical="center" wrapText="1"/>
    </xf>
    <xf numFmtId="0" fontId="0" fillId="39" borderId="14" xfId="0" applyFill="1" applyBorder="1" applyAlignment="1">
      <alignment horizontal="left" vertical="center" wrapText="1"/>
    </xf>
    <xf numFmtId="0" fontId="0" fillId="39" borderId="20" xfId="0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ov@airkhv.ru" TargetMode="External" /><Relationship Id="rId2" Type="http://schemas.openxmlformats.org/officeDocument/2006/relationships/hyperlink" Target="http://www.airkhv.ru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46" t="s">
        <v>111</v>
      </c>
      <c r="C4" s="47"/>
    </row>
    <row r="5" spans="2:3" ht="33.75" customHeight="1">
      <c r="B5" s="5" t="s">
        <v>101</v>
      </c>
      <c r="C5" s="6" t="s">
        <v>5</v>
      </c>
    </row>
    <row r="6" spans="2:3" ht="45">
      <c r="B6" s="3" t="s">
        <v>102</v>
      </c>
      <c r="C6" s="6" t="s">
        <v>7</v>
      </c>
    </row>
    <row r="7" spans="2:3" ht="75">
      <c r="B7" s="3" t="s">
        <v>103</v>
      </c>
      <c r="C7" s="6" t="s">
        <v>8</v>
      </c>
    </row>
    <row r="8" spans="2:3" ht="90">
      <c r="B8" s="3" t="s">
        <v>104</v>
      </c>
      <c r="C8" s="6" t="s">
        <v>105</v>
      </c>
    </row>
    <row r="9" spans="2:3" ht="60">
      <c r="B9" s="3" t="s">
        <v>106</v>
      </c>
      <c r="C9" s="6" t="s">
        <v>107</v>
      </c>
    </row>
  </sheetData>
  <sheetProtection/>
  <mergeCells count="1">
    <mergeCell ref="B4:C4"/>
  </mergeCells>
  <printOptions/>
  <pageMargins left="0.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9.28125" style="17" customWidth="1"/>
    <col min="2" max="2" width="55.7109375" style="17" customWidth="1"/>
    <col min="3" max="16384" width="9.140625" style="17" customWidth="1"/>
  </cols>
  <sheetData>
    <row r="1" ht="15">
      <c r="A1" s="16"/>
    </row>
    <row r="2" spans="1:2" ht="15.75">
      <c r="A2" s="48" t="s">
        <v>108</v>
      </c>
      <c r="B2" s="49"/>
    </row>
    <row r="4" spans="1:2" ht="15">
      <c r="A4" s="18" t="s">
        <v>0</v>
      </c>
      <c r="B4" s="19" t="s">
        <v>33</v>
      </c>
    </row>
    <row r="5" spans="1:2" ht="15">
      <c r="A5" s="18" t="s">
        <v>19</v>
      </c>
      <c r="B5" s="20">
        <v>2724083654</v>
      </c>
    </row>
    <row r="6" spans="1:2" ht="15">
      <c r="A6" s="18" t="s">
        <v>10</v>
      </c>
      <c r="B6" s="20">
        <v>272450001</v>
      </c>
    </row>
    <row r="7" spans="1:2" ht="15">
      <c r="A7" s="18" t="s">
        <v>20</v>
      </c>
      <c r="B7" s="19" t="s">
        <v>34</v>
      </c>
    </row>
    <row r="8" spans="1:2" ht="60">
      <c r="A8" s="21" t="s">
        <v>18</v>
      </c>
      <c r="B8" s="14" t="s">
        <v>115</v>
      </c>
    </row>
    <row r="9" spans="1:2" ht="32.25" customHeight="1">
      <c r="A9" s="21" t="s">
        <v>6</v>
      </c>
      <c r="B9" s="14" t="s">
        <v>98</v>
      </c>
    </row>
    <row r="10" spans="1:2" ht="15">
      <c r="A10" s="22" t="s">
        <v>21</v>
      </c>
      <c r="B10" s="15" t="s">
        <v>113</v>
      </c>
    </row>
    <row r="11" spans="1:2" ht="30">
      <c r="A11" s="22" t="s">
        <v>1</v>
      </c>
      <c r="B11" s="14" t="s">
        <v>114</v>
      </c>
    </row>
    <row r="12" spans="1:2" ht="15">
      <c r="A12" s="23" t="s">
        <v>15</v>
      </c>
      <c r="B12" s="23" t="s">
        <v>3</v>
      </c>
    </row>
    <row r="13" spans="1:2" ht="30">
      <c r="A13" s="12" t="s">
        <v>116</v>
      </c>
      <c r="B13" s="27" t="s">
        <v>118</v>
      </c>
    </row>
    <row r="14" spans="1:2" ht="30">
      <c r="A14" s="12" t="s">
        <v>117</v>
      </c>
      <c r="B14" s="27" t="s">
        <v>119</v>
      </c>
    </row>
    <row r="15" spans="1:2" ht="15">
      <c r="A15" s="18" t="s">
        <v>0</v>
      </c>
      <c r="B15" s="20"/>
    </row>
    <row r="16" spans="1:2" ht="15">
      <c r="A16" s="18" t="s">
        <v>19</v>
      </c>
      <c r="B16" s="20"/>
    </row>
    <row r="17" spans="1:2" ht="15">
      <c r="A17" s="18" t="s">
        <v>10</v>
      </c>
      <c r="B17" s="20"/>
    </row>
    <row r="18" spans="1:2" ht="15">
      <c r="A18" s="18" t="s">
        <v>20</v>
      </c>
      <c r="B18" s="20"/>
    </row>
    <row r="19" spans="1:2" ht="29.25" customHeight="1">
      <c r="A19" s="21" t="s">
        <v>23</v>
      </c>
      <c r="B19" s="24"/>
    </row>
    <row r="20" spans="1:2" ht="32.25" customHeight="1">
      <c r="A20" s="21" t="s">
        <v>6</v>
      </c>
      <c r="B20" s="24"/>
    </row>
    <row r="21" spans="1:2" ht="15">
      <c r="A21" s="22" t="s">
        <v>22</v>
      </c>
      <c r="B21" s="24"/>
    </row>
    <row r="22" spans="1:2" ht="15">
      <c r="A22" s="22" t="s">
        <v>1</v>
      </c>
      <c r="B22" s="24"/>
    </row>
    <row r="23" spans="1:2" ht="15">
      <c r="A23" s="23" t="s">
        <v>15</v>
      </c>
      <c r="B23" s="23" t="s">
        <v>3</v>
      </c>
    </row>
    <row r="24" spans="1:2" ht="16.5" customHeight="1">
      <c r="A24" s="13" t="s">
        <v>112</v>
      </c>
      <c r="B24" s="6"/>
    </row>
    <row r="27" spans="1:7" s="26" customFormat="1" ht="33" customHeight="1">
      <c r="A27" s="50" t="s">
        <v>26</v>
      </c>
      <c r="B27" s="50"/>
      <c r="C27" s="25"/>
      <c r="D27" s="25"/>
      <c r="E27" s="25"/>
      <c r="F27" s="25"/>
      <c r="G27" s="25"/>
    </row>
    <row r="28" spans="1:7" s="26" customFormat="1" ht="64.5" customHeight="1">
      <c r="A28" s="50" t="s">
        <v>30</v>
      </c>
      <c r="B28" s="50"/>
      <c r="C28" s="25"/>
      <c r="D28" s="25"/>
      <c r="E28" s="25"/>
      <c r="F28" s="25"/>
      <c r="G28" s="25"/>
    </row>
  </sheetData>
  <sheetProtection/>
  <mergeCells count="3">
    <mergeCell ref="A2:B2"/>
    <mergeCell ref="A28:B28"/>
    <mergeCell ref="A27:B27"/>
  </mergeCells>
  <printOptions/>
  <pageMargins left="0.7086614173228347" right="0.18" top="0.7480314960629921" bottom="0.17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5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7109375" style="11" customWidth="1"/>
    <col min="2" max="2" width="53.421875" style="41" customWidth="1"/>
    <col min="3" max="16384" width="9.140625" style="11" customWidth="1"/>
  </cols>
  <sheetData>
    <row r="1" spans="1:2" ht="36" customHeight="1">
      <c r="A1" s="51" t="s">
        <v>120</v>
      </c>
      <c r="B1" s="52"/>
    </row>
    <row r="2" spans="1:2" ht="15">
      <c r="A2" s="28" t="s">
        <v>0</v>
      </c>
      <c r="B2" s="29" t="s">
        <v>33</v>
      </c>
    </row>
    <row r="3" spans="1:2" ht="15">
      <c r="A3" s="28" t="s">
        <v>9</v>
      </c>
      <c r="B3" s="29">
        <v>2724083654</v>
      </c>
    </row>
    <row r="4" spans="1:2" ht="15">
      <c r="A4" s="28" t="s">
        <v>10</v>
      </c>
      <c r="B4" s="29">
        <v>272450001</v>
      </c>
    </row>
    <row r="5" spans="1:2" ht="15">
      <c r="A5" s="28" t="s">
        <v>20</v>
      </c>
      <c r="B5" s="29" t="s">
        <v>35</v>
      </c>
    </row>
    <row r="6" spans="1:2" ht="15">
      <c r="A6" s="28" t="s">
        <v>24</v>
      </c>
      <c r="B6" s="29" t="s">
        <v>121</v>
      </c>
    </row>
    <row r="8" ht="14.25" customHeight="1"/>
    <row r="9" spans="1:2" ht="15">
      <c r="A9" s="30" t="s">
        <v>2</v>
      </c>
      <c r="B9" s="31" t="s">
        <v>3</v>
      </c>
    </row>
    <row r="10" spans="1:2" ht="31.5" customHeight="1">
      <c r="A10" s="32" t="s">
        <v>42</v>
      </c>
      <c r="B10" s="42" t="s">
        <v>41</v>
      </c>
    </row>
    <row r="11" spans="1:2" ht="15">
      <c r="A11" s="33" t="s">
        <v>43</v>
      </c>
      <c r="B11" s="43">
        <v>13149.25627</v>
      </c>
    </row>
    <row r="12" spans="1:2" ht="44.25" customHeight="1">
      <c r="A12" s="33" t="s">
        <v>44</v>
      </c>
      <c r="B12" s="44">
        <f>B13+B17+B18+B19+B21+B23+B24+B16</f>
        <v>23312.93431779186</v>
      </c>
    </row>
    <row r="13" spans="1:2" ht="60">
      <c r="A13" s="34" t="s">
        <v>45</v>
      </c>
      <c r="B13" s="44">
        <v>3833.300328</v>
      </c>
    </row>
    <row r="14" spans="1:2" ht="15">
      <c r="A14" s="45" t="s">
        <v>128</v>
      </c>
      <c r="B14" s="43">
        <v>3.12</v>
      </c>
    </row>
    <row r="15" spans="1:2" ht="15">
      <c r="A15" s="33" t="s">
        <v>67</v>
      </c>
      <c r="B15" s="43">
        <v>1228.6218999999999</v>
      </c>
    </row>
    <row r="16" spans="1:2" ht="45">
      <c r="A16" s="33" t="s">
        <v>46</v>
      </c>
      <c r="B16" s="44">
        <v>81.4</v>
      </c>
    </row>
    <row r="17" spans="1:2" ht="60">
      <c r="A17" s="33" t="s">
        <v>47</v>
      </c>
      <c r="B17" s="44">
        <f>5194.69725725224+1579.18796620468</f>
        <v>6773.88522345692</v>
      </c>
    </row>
    <row r="18" spans="1:2" ht="60">
      <c r="A18" s="33" t="s">
        <v>122</v>
      </c>
      <c r="B18" s="44">
        <v>894.5153999999999</v>
      </c>
    </row>
    <row r="19" spans="1:2" ht="30">
      <c r="A19" s="33" t="s">
        <v>48</v>
      </c>
      <c r="B19" s="44">
        <v>2250.2603580380783</v>
      </c>
    </row>
    <row r="20" spans="1:2" ht="45">
      <c r="A20" s="36" t="s">
        <v>16</v>
      </c>
      <c r="B20" s="44">
        <f>B19</f>
        <v>2250.2603580380783</v>
      </c>
    </row>
    <row r="21" spans="1:2" ht="30">
      <c r="A21" s="33" t="s">
        <v>49</v>
      </c>
      <c r="B21" s="44">
        <f>2421.99521544446+B22</f>
        <v>3294.7777618490218</v>
      </c>
    </row>
    <row r="22" spans="1:2" ht="45">
      <c r="A22" s="36" t="s">
        <v>17</v>
      </c>
      <c r="B22" s="44">
        <f>669.311768715155+203.470777689407</f>
        <v>872.782546404562</v>
      </c>
    </row>
    <row r="23" spans="1:2" ht="45">
      <c r="A23" s="33" t="s">
        <v>50</v>
      </c>
      <c r="B23" s="44">
        <v>5084.72226192864</v>
      </c>
    </row>
    <row r="24" spans="1:2" ht="77.25" customHeight="1">
      <c r="A24" s="33" t="s">
        <v>123</v>
      </c>
      <c r="B24" s="44">
        <f>299.27866+800.7943245192</f>
        <v>1100.0729845192</v>
      </c>
    </row>
    <row r="25" spans="1:2" ht="30">
      <c r="A25" s="33" t="s">
        <v>124</v>
      </c>
      <c r="B25" s="44">
        <f>B11-B12</f>
        <v>-10163.67804779186</v>
      </c>
    </row>
    <row r="26" spans="1:2" ht="30">
      <c r="A26" s="33" t="s">
        <v>51</v>
      </c>
      <c r="B26" s="43">
        <v>0</v>
      </c>
    </row>
    <row r="27" spans="1:2" ht="91.5" customHeight="1">
      <c r="A27" s="34" t="s">
        <v>52</v>
      </c>
      <c r="B27" s="43"/>
    </row>
    <row r="28" spans="1:2" ht="18.75" customHeight="1">
      <c r="A28" s="32" t="s">
        <v>109</v>
      </c>
      <c r="B28" s="44" t="s">
        <v>36</v>
      </c>
    </row>
    <row r="29" spans="1:2" ht="15">
      <c r="A29" s="33" t="s">
        <v>53</v>
      </c>
      <c r="B29" s="44">
        <v>615.3658570000001</v>
      </c>
    </row>
    <row r="30" spans="1:2" ht="30">
      <c r="A30" s="33" t="s">
        <v>54</v>
      </c>
      <c r="B30" s="44">
        <v>615.3658570000001</v>
      </c>
    </row>
    <row r="31" spans="1:2" ht="15">
      <c r="A31" s="33" t="s">
        <v>55</v>
      </c>
      <c r="B31" s="44" t="s">
        <v>36</v>
      </c>
    </row>
    <row r="32" spans="1:2" ht="30">
      <c r="A32" s="33" t="s">
        <v>56</v>
      </c>
      <c r="B32" s="44">
        <v>615.3658570000001</v>
      </c>
    </row>
    <row r="33" spans="1:2" ht="30">
      <c r="A33" s="33" t="s">
        <v>57</v>
      </c>
      <c r="B33" s="44">
        <v>363.12739221570007</v>
      </c>
    </row>
    <row r="34" spans="1:2" ht="15">
      <c r="A34" s="33" t="s">
        <v>58</v>
      </c>
      <c r="B34" s="44">
        <f>B33</f>
        <v>363.12739221570007</v>
      </c>
    </row>
    <row r="35" spans="1:2" ht="15">
      <c r="A35" s="33" t="s">
        <v>59</v>
      </c>
      <c r="B35" s="44"/>
    </row>
    <row r="36" spans="1:2" ht="15">
      <c r="A36" s="33" t="s">
        <v>60</v>
      </c>
      <c r="B36" s="44" t="s">
        <v>36</v>
      </c>
    </row>
    <row r="37" spans="1:2" ht="30">
      <c r="A37" s="33" t="s">
        <v>61</v>
      </c>
      <c r="B37" s="44">
        <v>22.103</v>
      </c>
    </row>
    <row r="38" spans="1:2" ht="19.5" customHeight="1">
      <c r="A38" s="33" t="s">
        <v>62</v>
      </c>
      <c r="B38" s="44">
        <v>17</v>
      </c>
    </row>
    <row r="39" spans="1:2" ht="18.75" customHeight="1">
      <c r="A39" s="33" t="s">
        <v>63</v>
      </c>
      <c r="B39" s="44">
        <v>2</v>
      </c>
    </row>
    <row r="40" spans="1:2" ht="45">
      <c r="A40" s="33" t="s">
        <v>65</v>
      </c>
      <c r="B40" s="35">
        <v>17</v>
      </c>
    </row>
    <row r="41" spans="1:2" ht="60">
      <c r="A41" s="33" t="s">
        <v>68</v>
      </c>
      <c r="B41" s="44">
        <v>0.007</v>
      </c>
    </row>
    <row r="42" spans="1:2" ht="30">
      <c r="A42" s="33" t="s">
        <v>69</v>
      </c>
      <c r="B42" s="44"/>
    </row>
    <row r="43" spans="1:2" ht="30">
      <c r="A43" s="33" t="s">
        <v>70</v>
      </c>
      <c r="B43" s="44">
        <v>252.23846478430005</v>
      </c>
    </row>
    <row r="44" spans="1:2" ht="60">
      <c r="A44" s="33" t="s">
        <v>71</v>
      </c>
      <c r="B44" s="44" t="s">
        <v>36</v>
      </c>
    </row>
    <row r="45" spans="1:2" ht="15">
      <c r="A45" s="33" t="s">
        <v>66</v>
      </c>
      <c r="B45" s="44"/>
    </row>
    <row r="47" spans="1:2" ht="15">
      <c r="A47" s="53" t="s">
        <v>64</v>
      </c>
      <c r="B47" s="53"/>
    </row>
    <row r="48" spans="1:2" ht="33" customHeight="1">
      <c r="A48" s="54" t="s">
        <v>28</v>
      </c>
      <c r="B48" s="54"/>
    </row>
    <row r="49" spans="1:2" ht="105.75" customHeight="1">
      <c r="A49" s="53" t="s">
        <v>31</v>
      </c>
      <c r="B49" s="53"/>
    </row>
    <row r="50" spans="1:2" ht="33.75" customHeight="1">
      <c r="A50" s="53" t="s">
        <v>27</v>
      </c>
      <c r="B50" s="53"/>
    </row>
    <row r="54" ht="14.25" customHeight="1"/>
  </sheetData>
  <sheetProtection/>
  <mergeCells count="5">
    <mergeCell ref="A1:B1"/>
    <mergeCell ref="A47:B47"/>
    <mergeCell ref="A48:B48"/>
    <mergeCell ref="A49:B49"/>
    <mergeCell ref="A50:B50"/>
  </mergeCells>
  <printOptions/>
  <pageMargins left="0.9448818897637796" right="0.15748031496062992" top="0.15748031496062992" bottom="0.15748031496062992" header="0.1574803149606299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B27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32.8515625" style="0" customWidth="1"/>
    <col min="2" max="2" width="54.57421875" style="0" customWidth="1"/>
  </cols>
  <sheetData>
    <row r="2" spans="1:2" ht="15">
      <c r="A2" s="48" t="s">
        <v>125</v>
      </c>
      <c r="B2" s="55"/>
    </row>
    <row r="3" spans="1:2" ht="57.75" customHeight="1">
      <c r="A3" s="55"/>
      <c r="B3" s="55"/>
    </row>
    <row r="4" spans="1:2" ht="15">
      <c r="A4" s="1" t="s">
        <v>0</v>
      </c>
      <c r="B4" s="7" t="s">
        <v>33</v>
      </c>
    </row>
    <row r="5" spans="1:2" ht="15">
      <c r="A5" s="1" t="s">
        <v>9</v>
      </c>
      <c r="B5" s="7">
        <v>2724083654</v>
      </c>
    </row>
    <row r="6" spans="1:2" ht="15">
      <c r="A6" s="1" t="s">
        <v>10</v>
      </c>
      <c r="B6" s="7">
        <v>272450001</v>
      </c>
    </row>
    <row r="7" spans="1:2" ht="15">
      <c r="A7" s="1" t="s">
        <v>20</v>
      </c>
      <c r="B7" s="7" t="s">
        <v>35</v>
      </c>
    </row>
    <row r="9" spans="1:2" ht="15">
      <c r="A9" s="2" t="s">
        <v>4</v>
      </c>
      <c r="B9" s="2" t="s">
        <v>3</v>
      </c>
    </row>
    <row r="10" spans="1:2" ht="45">
      <c r="A10" s="3" t="s">
        <v>72</v>
      </c>
      <c r="B10" s="6">
        <v>1</v>
      </c>
    </row>
    <row r="11" spans="1:2" ht="45">
      <c r="A11" s="37" t="s">
        <v>73</v>
      </c>
      <c r="B11" s="6">
        <v>0</v>
      </c>
    </row>
    <row r="12" spans="1:2" ht="45">
      <c r="A12" s="37" t="s">
        <v>74</v>
      </c>
      <c r="B12" s="6">
        <v>0</v>
      </c>
    </row>
    <row r="13" spans="1:2" ht="30" customHeight="1">
      <c r="A13" s="38" t="s">
        <v>75</v>
      </c>
      <c r="B13" s="6">
        <v>72</v>
      </c>
    </row>
    <row r="14" spans="1:2" ht="18" customHeight="1">
      <c r="A14" s="38" t="s">
        <v>76</v>
      </c>
      <c r="B14" s="6">
        <v>12</v>
      </c>
    </row>
    <row r="15" spans="1:2" ht="17.25" customHeight="1">
      <c r="A15" s="38" t="s">
        <v>77</v>
      </c>
      <c r="B15" s="6">
        <v>12</v>
      </c>
    </row>
    <row r="16" spans="1:2" ht="30" customHeight="1">
      <c r="A16" s="38" t="s">
        <v>86</v>
      </c>
      <c r="B16" s="6">
        <v>24</v>
      </c>
    </row>
    <row r="17" spans="1:2" ht="16.5" customHeight="1">
      <c r="A17" s="38" t="s">
        <v>78</v>
      </c>
      <c r="B17" s="6">
        <v>12</v>
      </c>
    </row>
    <row r="18" spans="1:2" ht="17.25" customHeight="1">
      <c r="A18" s="38" t="s">
        <v>79</v>
      </c>
      <c r="B18" s="6">
        <v>12</v>
      </c>
    </row>
    <row r="19" spans="1:2" ht="47.25" customHeight="1">
      <c r="A19" s="38" t="s">
        <v>80</v>
      </c>
      <c r="B19" s="6">
        <v>2</v>
      </c>
    </row>
    <row r="20" spans="1:2" ht="17.25" customHeight="1">
      <c r="A20" s="38" t="s">
        <v>81</v>
      </c>
      <c r="B20" s="6">
        <v>0</v>
      </c>
    </row>
    <row r="21" spans="1:2" ht="18" customHeight="1">
      <c r="A21" s="38" t="s">
        <v>82</v>
      </c>
      <c r="B21" s="6">
        <v>0</v>
      </c>
    </row>
    <row r="22" spans="1:2" ht="18" customHeight="1">
      <c r="A22" s="38" t="s">
        <v>83</v>
      </c>
      <c r="B22" s="6">
        <v>0</v>
      </c>
    </row>
    <row r="23" spans="1:2" ht="17.25" customHeight="1">
      <c r="A23" s="38" t="s">
        <v>84</v>
      </c>
      <c r="B23" s="6">
        <v>2</v>
      </c>
    </row>
    <row r="24" spans="1:2" ht="18.75" customHeight="1">
      <c r="A24" s="38" t="s">
        <v>85</v>
      </c>
      <c r="B24" s="6">
        <v>0</v>
      </c>
    </row>
    <row r="27" spans="1:2" ht="48" customHeight="1">
      <c r="A27" s="56" t="s">
        <v>36</v>
      </c>
      <c r="B27" s="56"/>
    </row>
  </sheetData>
  <sheetProtection/>
  <mergeCells count="2">
    <mergeCell ref="A2:B3"/>
    <mergeCell ref="A27:B27"/>
  </mergeCells>
  <printOptions/>
  <pageMargins left="0.9055118110236221" right="0.17" top="0.28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B2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48" t="s">
        <v>99</v>
      </c>
      <c r="B2" s="55"/>
    </row>
    <row r="3" spans="1:2" ht="56.25" customHeight="1">
      <c r="A3" s="55"/>
      <c r="B3" s="55"/>
    </row>
    <row r="5" spans="1:2" ht="15">
      <c r="A5" s="1" t="s">
        <v>0</v>
      </c>
      <c r="B5" s="7" t="s">
        <v>39</v>
      </c>
    </row>
    <row r="6" spans="1:2" ht="15">
      <c r="A6" s="1" t="s">
        <v>9</v>
      </c>
      <c r="B6" s="7">
        <v>2724083654</v>
      </c>
    </row>
    <row r="7" spans="1:2" ht="15">
      <c r="A7" s="1" t="s">
        <v>10</v>
      </c>
      <c r="B7" s="7">
        <v>272450001</v>
      </c>
    </row>
    <row r="8" spans="1:2" ht="15">
      <c r="A8" s="1" t="s">
        <v>20</v>
      </c>
      <c r="B8" s="7" t="s">
        <v>38</v>
      </c>
    </row>
    <row r="9" spans="1:2" ht="15">
      <c r="A9" s="1" t="s">
        <v>24</v>
      </c>
      <c r="B9" s="10" t="s">
        <v>126</v>
      </c>
    </row>
    <row r="12" spans="1:2" ht="15">
      <c r="A12" s="2" t="s">
        <v>4</v>
      </c>
      <c r="B12" s="2" t="s">
        <v>3</v>
      </c>
    </row>
    <row r="13" spans="1:2" ht="65.25" customHeight="1">
      <c r="A13" s="3" t="s">
        <v>87</v>
      </c>
      <c r="B13" s="6" t="s">
        <v>37</v>
      </c>
    </row>
    <row r="14" spans="1:2" ht="53.25" customHeight="1">
      <c r="A14" s="3" t="s">
        <v>88</v>
      </c>
      <c r="B14" s="6" t="s">
        <v>37</v>
      </c>
    </row>
    <row r="15" spans="1:2" ht="47.25" customHeight="1">
      <c r="A15" s="3" t="s">
        <v>89</v>
      </c>
      <c r="B15" s="6" t="s">
        <v>37</v>
      </c>
    </row>
    <row r="16" spans="1:2" ht="63.75" customHeight="1">
      <c r="A16" s="3" t="s">
        <v>90</v>
      </c>
      <c r="B16" s="6" t="s">
        <v>37</v>
      </c>
    </row>
    <row r="17" spans="1:2" ht="44.25" customHeight="1">
      <c r="A17" s="3" t="s">
        <v>91</v>
      </c>
      <c r="B17" s="8">
        <v>6</v>
      </c>
    </row>
    <row r="20" spans="1:2" ht="15">
      <c r="A20" s="56" t="s">
        <v>36</v>
      </c>
      <c r="B20" s="56"/>
    </row>
    <row r="21" spans="1:2" ht="66.75" customHeight="1">
      <c r="A21" s="56" t="s">
        <v>36</v>
      </c>
      <c r="B21" s="56"/>
    </row>
  </sheetData>
  <sheetProtection/>
  <mergeCells count="3">
    <mergeCell ref="A2:B3"/>
    <mergeCell ref="A20:B20"/>
    <mergeCell ref="A21:B21"/>
  </mergeCells>
  <printOptions/>
  <pageMargins left="0.7086614173228347" right="0.7086614173228347" top="0.24" bottom="0.25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4.00390625" style="17" customWidth="1"/>
    <col min="2" max="4" width="9.140625" style="17" customWidth="1"/>
    <col min="5" max="5" width="31.421875" style="17" customWidth="1"/>
    <col min="6" max="9" width="9.140625" style="17" customWidth="1"/>
    <col min="10" max="10" width="15.7109375" style="17" customWidth="1"/>
    <col min="11" max="16384" width="9.140625" style="17" customWidth="1"/>
  </cols>
  <sheetData>
    <row r="1" spans="1:10" ht="15" customHeight="1">
      <c r="A1" s="59" t="s">
        <v>100</v>
      </c>
      <c r="B1" s="59"/>
      <c r="C1" s="59"/>
      <c r="D1" s="59"/>
      <c r="E1" s="59"/>
      <c r="F1" s="59"/>
      <c r="G1" s="59"/>
      <c r="H1" s="59"/>
      <c r="I1" s="9"/>
      <c r="J1" s="9"/>
    </row>
    <row r="2" spans="1:8" ht="19.5" customHeight="1">
      <c r="A2" s="58" t="s">
        <v>97</v>
      </c>
      <c r="B2" s="58"/>
      <c r="C2" s="58"/>
      <c r="D2" s="58"/>
      <c r="E2" s="58"/>
      <c r="F2" s="58"/>
      <c r="G2" s="58"/>
      <c r="H2" s="58"/>
    </row>
    <row r="3" spans="1:8" ht="15">
      <c r="A3" s="39" t="s">
        <v>0</v>
      </c>
      <c r="B3" s="80" t="s">
        <v>33</v>
      </c>
      <c r="C3" s="80"/>
      <c r="D3" s="80"/>
      <c r="E3" s="80"/>
      <c r="F3" s="80"/>
      <c r="G3" s="80"/>
      <c r="H3" s="80"/>
    </row>
    <row r="4" spans="1:8" ht="15">
      <c r="A4" s="39" t="s">
        <v>9</v>
      </c>
      <c r="B4" s="80">
        <v>2724083654</v>
      </c>
      <c r="C4" s="80"/>
      <c r="D4" s="80"/>
      <c r="E4" s="80"/>
      <c r="F4" s="80"/>
      <c r="G4" s="80"/>
      <c r="H4" s="80"/>
    </row>
    <row r="5" spans="1:8" ht="15">
      <c r="A5" s="39" t="s">
        <v>10</v>
      </c>
      <c r="B5" s="80">
        <v>272450001</v>
      </c>
      <c r="C5" s="80"/>
      <c r="D5" s="80"/>
      <c r="E5" s="80"/>
      <c r="F5" s="80"/>
      <c r="G5" s="80"/>
      <c r="H5" s="80"/>
    </row>
    <row r="6" spans="1:8" ht="15">
      <c r="A6" s="39" t="s">
        <v>25</v>
      </c>
      <c r="B6" s="80" t="s">
        <v>121</v>
      </c>
      <c r="C6" s="80"/>
      <c r="D6" s="80"/>
      <c r="E6" s="80"/>
      <c r="F6" s="80"/>
      <c r="G6" s="80"/>
      <c r="H6" s="80"/>
    </row>
    <row r="7" spans="1:8" ht="15">
      <c r="A7" s="40"/>
      <c r="B7" s="40"/>
      <c r="C7" s="40"/>
      <c r="D7" s="40"/>
      <c r="E7" s="40"/>
      <c r="F7" s="40"/>
      <c r="G7" s="40"/>
      <c r="H7" s="40"/>
    </row>
    <row r="8" spans="1:8" ht="63" customHeight="1">
      <c r="A8" s="3" t="s">
        <v>93</v>
      </c>
      <c r="B8" s="81" t="s">
        <v>92</v>
      </c>
      <c r="C8" s="82"/>
      <c r="D8" s="82"/>
      <c r="E8" s="82"/>
      <c r="F8" s="82"/>
      <c r="G8" s="82"/>
      <c r="H8" s="83"/>
    </row>
    <row r="9" spans="1:8" ht="28.5" customHeight="1">
      <c r="A9" s="4" t="s">
        <v>14</v>
      </c>
      <c r="B9" s="60" t="s">
        <v>110</v>
      </c>
      <c r="C9" s="60"/>
      <c r="D9" s="60"/>
      <c r="E9" s="60"/>
      <c r="F9" s="60"/>
      <c r="G9" s="60"/>
      <c r="H9" s="60"/>
    </row>
    <row r="10" spans="1:8" ht="27" customHeight="1">
      <c r="A10" s="4" t="s">
        <v>13</v>
      </c>
      <c r="B10" s="60" t="s">
        <v>38</v>
      </c>
      <c r="C10" s="60"/>
      <c r="D10" s="60"/>
      <c r="E10" s="60"/>
      <c r="F10" s="60"/>
      <c r="G10" s="60"/>
      <c r="H10" s="60"/>
    </row>
    <row r="11" spans="1:8" ht="28.5" customHeight="1">
      <c r="A11" s="4" t="s">
        <v>11</v>
      </c>
      <c r="B11" s="61" t="s">
        <v>127</v>
      </c>
      <c r="C11" s="60"/>
      <c r="D11" s="60"/>
      <c r="E11" s="60"/>
      <c r="F11" s="60"/>
      <c r="G11" s="60"/>
      <c r="H11" s="60"/>
    </row>
    <row r="12" spans="1:8" ht="27" customHeight="1">
      <c r="A12" s="4" t="s">
        <v>12</v>
      </c>
      <c r="B12" s="61" t="s">
        <v>40</v>
      </c>
      <c r="C12" s="60"/>
      <c r="D12" s="60"/>
      <c r="E12" s="60"/>
      <c r="F12" s="60"/>
      <c r="G12" s="60"/>
      <c r="H12" s="60"/>
    </row>
    <row r="14" spans="1:11" ht="22.5" customHeight="1">
      <c r="A14" s="62" t="s">
        <v>94</v>
      </c>
      <c r="B14" s="63"/>
      <c r="C14" s="63"/>
      <c r="D14" s="63"/>
      <c r="E14" s="63"/>
      <c r="F14" s="63"/>
      <c r="G14" s="63"/>
      <c r="H14" s="64"/>
      <c r="I14" s="65" t="s">
        <v>32</v>
      </c>
      <c r="J14" s="66"/>
      <c r="K14" s="67"/>
    </row>
    <row r="15" spans="1:11" ht="27" customHeight="1">
      <c r="A15" s="74" t="s">
        <v>95</v>
      </c>
      <c r="B15" s="75"/>
      <c r="C15" s="75"/>
      <c r="D15" s="75"/>
      <c r="E15" s="75"/>
      <c r="F15" s="75"/>
      <c r="G15" s="75"/>
      <c r="H15" s="76"/>
      <c r="I15" s="68"/>
      <c r="J15" s="69"/>
      <c r="K15" s="70"/>
    </row>
    <row r="16" spans="1:11" ht="57.75" customHeight="1">
      <c r="A16" s="77" t="s">
        <v>96</v>
      </c>
      <c r="B16" s="78"/>
      <c r="C16" s="78"/>
      <c r="D16" s="78"/>
      <c r="E16" s="78"/>
      <c r="F16" s="78"/>
      <c r="G16" s="78"/>
      <c r="H16" s="79"/>
      <c r="I16" s="71"/>
      <c r="J16" s="72"/>
      <c r="K16" s="73"/>
    </row>
    <row r="18" spans="1:8" ht="32.25" customHeight="1">
      <c r="A18" s="57" t="s">
        <v>29</v>
      </c>
      <c r="B18" s="57"/>
      <c r="C18" s="57"/>
      <c r="D18" s="57"/>
      <c r="E18" s="57"/>
      <c r="F18" s="57"/>
      <c r="G18" s="57"/>
      <c r="H18" s="57"/>
    </row>
  </sheetData>
  <sheetProtection/>
  <mergeCells count="16">
    <mergeCell ref="I14:K16"/>
    <mergeCell ref="A15:H15"/>
    <mergeCell ref="A16:H16"/>
    <mergeCell ref="B3:H3"/>
    <mergeCell ref="B4:H4"/>
    <mergeCell ref="B5:H5"/>
    <mergeCell ref="B6:H6"/>
    <mergeCell ref="B8:H8"/>
    <mergeCell ref="A18:H18"/>
    <mergeCell ref="A2:H2"/>
    <mergeCell ref="A1:H1"/>
    <mergeCell ref="B9:H9"/>
    <mergeCell ref="B10:H10"/>
    <mergeCell ref="B11:H11"/>
    <mergeCell ref="B12:H12"/>
    <mergeCell ref="A14:H14"/>
  </mergeCells>
  <hyperlinks>
    <hyperlink ref="B11" r:id="rId1" display="dov@airkhv.ru"/>
    <hyperlink ref="B12" r:id="rId2" display="www.airkhv.ru"/>
  </hyperlinks>
  <printOptions/>
  <pageMargins left="0.6299212598425197" right="0.15748031496062992" top="0.31496062992125984" bottom="0.2755905511811024" header="0.31496062992125984" footer="0.31496062992125984"/>
  <pageSetup horizontalDpi="600" verticalDpi="600" orientation="landscape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Симакова Анна  Павловна</cp:lastModifiedBy>
  <cp:lastPrinted>2013-01-16T06:59:23Z</cp:lastPrinted>
  <dcterms:created xsi:type="dcterms:W3CDTF">2010-02-15T13:42:22Z</dcterms:created>
  <dcterms:modified xsi:type="dcterms:W3CDTF">2017-05-04T00:26:44Z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