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05" windowWidth="14100" windowHeight="6120" activeTab="0"/>
  </bookViews>
  <sheets>
    <sheet name="1.1." sheetId="1" r:id="rId1"/>
    <sheet name="1.2" sheetId="2" r:id="rId2"/>
    <sheet name="2" sheetId="3" r:id="rId3"/>
    <sheet name="3" sheetId="4" r:id="rId4"/>
    <sheet name="5" sheetId="5" r:id="rId5"/>
    <sheet name="7" sheetId="6" r:id="rId6"/>
  </sheets>
  <definedNames>
    <definedName name="_xlnm.Print_Area" localSheetId="2">'2'!$A$1:$C$57</definedName>
  </definedNames>
  <calcPr fullCalcOnLoad="1"/>
</workbook>
</file>

<file path=xl/sharedStrings.xml><?xml version="1.0" encoding="utf-8"?>
<sst xmlns="http://schemas.openxmlformats.org/spreadsheetml/2006/main" count="221" uniqueCount="141">
  <si>
    <t>Наименование организации</t>
  </si>
  <si>
    <t>Источник опубликования</t>
  </si>
  <si>
    <t>Наименование показателя</t>
  </si>
  <si>
    <t>Показатель</t>
  </si>
  <si>
    <t>размер расходования чистой прибыли на финансирование мероприятий, предусмотренных инвестиционной программой регулируемой организации по развитию системы теплоснабжения (тыс. рублей)</t>
  </si>
  <si>
    <t>по приборам учета (тыс. Гкал)</t>
  </si>
  <si>
    <t>за счет ввода (вывода) их из эксплуатации (тыс. рублей)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</si>
  <si>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</si>
  <si>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</si>
  <si>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</si>
  <si>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</si>
  <si>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Количестве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</si>
  <si>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Количество поданных и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</si>
  <si>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</si>
  <si>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Количество заявок на подключение к системе теплоснабжения, по которым принято решение об отказе в подключении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</si>
  <si>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</si>
  <si>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</si>
  <si>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</si>
  <si>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</si>
  <si>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</si>
  <si>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</si>
  <si>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</si>
  <si>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</si>
  <si>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</si>
  <si>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Надбавка к тарифу на тепловую энергию для потребителей, руб/Гкал</t>
  </si>
  <si>
    <t>ИНН</t>
  </si>
  <si>
    <t>КПП</t>
  </si>
  <si>
    <t>e-mail</t>
  </si>
  <si>
    <t>Сайт</t>
  </si>
  <si>
    <t>Адрес</t>
  </si>
  <si>
    <t>Телефон</t>
  </si>
  <si>
    <t>Бюджетные</t>
  </si>
  <si>
    <t>Прочие</t>
  </si>
  <si>
    <t>Потребители</t>
  </si>
  <si>
    <t>отпуск с коллекторов</t>
  </si>
  <si>
    <t>Одноставочный тариф на тепловую энергию, руб/Гкал</t>
  </si>
  <si>
    <t>за энергию</t>
  </si>
  <si>
    <t>за мощность</t>
  </si>
  <si>
    <t>расходы на покупаемую тепловую энергию (мощность)</t>
  </si>
  <si>
    <t>расходы на электрическую энергию (мощность), потребляемую оборудованием, используемым в технологическом процессе</t>
  </si>
  <si>
    <t>Наименование</t>
  </si>
  <si>
    <t xml:space="preserve">объем приобретения </t>
  </si>
  <si>
    <t>расходы на приобретение холодной воды, используемой в технологическом процессе</t>
  </si>
  <si>
    <t>расходы на химреагенты, используемы в технологическом процессе</t>
  </si>
  <si>
    <t xml:space="preserve">расходы на оплату труда и отчисления на социальные нужды основного производственного персонала </t>
  </si>
  <si>
    <t>общепроизводственные (цеховые) расходы, в том числе:</t>
  </si>
  <si>
    <t xml:space="preserve">расходы на оплату труда и отчисления на социальные нужды </t>
  </si>
  <si>
    <t>общехозяйственные (управленческие расходы), в том числе:</t>
  </si>
  <si>
    <t>расходы на оплату труда и отчисления на социальные нужды</t>
  </si>
  <si>
    <t>расходы на ремонт (капитальный и текущий) основных производственных средств</t>
  </si>
  <si>
    <t>7.1. Форма заявки на подключение к системе теплоснабжения</t>
  </si>
  <si>
    <t>7.2. Перечень и формы, представляемых одновременно с заявкой на подключение к системе теплоснабжения</t>
  </si>
  <si>
    <t>Местонаходжение (адрес)</t>
  </si>
  <si>
    <t>Период действия принятой надбавки</t>
  </si>
  <si>
    <t>Надбавка к тарифу регулируемой организации на тепловую энергию, руб/Гкал</t>
  </si>
  <si>
    <r>
      <t xml:space="preserve">Атрибуты решения по принятому тарифу </t>
    </r>
    <r>
      <rPr>
        <sz val="11"/>
        <color theme="1"/>
        <rFont val="Calibri"/>
        <family val="2"/>
      </rPr>
      <t>(наименование, дата, номер)</t>
    </r>
  </si>
  <si>
    <t>Тариф на услуги по передаче (транспортировке) тепловой энергии, руб/Гкал/час в мес</t>
  </si>
  <si>
    <t xml:space="preserve">ИНН </t>
  </si>
  <si>
    <t>Местонахождение (адрес)</t>
  </si>
  <si>
    <t>Период действия установленной надбавки</t>
  </si>
  <si>
    <t>Надбавка к тарифу на передачу тепловой энергии, руб/Гкал/час в мес</t>
  </si>
  <si>
    <r>
      <t xml:space="preserve">Атрибуты решения по принятой надбавке </t>
    </r>
    <r>
      <rPr>
        <sz val="11"/>
        <color theme="1"/>
        <rFont val="Calibri"/>
        <family val="2"/>
      </rPr>
      <t>(наименование, дата, номер)</t>
    </r>
  </si>
  <si>
    <t>Отчетный период</t>
  </si>
  <si>
    <t>Год</t>
  </si>
  <si>
    <t>по нормативам потребления  (тыс. Гкал)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</si>
  <si>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</si>
  <si>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</si>
  <si>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t>Наименование службы, ответственной за прием и обработку заявок на подключение к системе теплоснабжения</t>
  </si>
  <si>
    <t xml:space="preserve">7.3. Описание (со ссылкой на нормативные правовые акты) порядка действий заявителя и регулируемой организации при подаче, приеме, обработке заявки на подключение к системе теплоснабжения, принятии решения и уведомлении о принятом решении </t>
  </si>
  <si>
    <t>1 - раскрывается не позднее 30 дней со дня принятия соответствующего решения об установлении тарифа/надбавки на очередной период регулирования</t>
  </si>
  <si>
    <t>а) Вид деятельности организации (производство, передача и сбыт тепловой энергии)</t>
  </si>
  <si>
    <t>в) Себестоимость производимых товаров (оказываемых услуг) по регулируемому виду деятельности (тыс. рублей):</t>
  </si>
  <si>
    <t>д) Чистая прибыль   (тыс. рублей), в том числе:</t>
  </si>
  <si>
    <t>е) Изменение стоимости основных фондов (тыс. рублей), в том числе:</t>
  </si>
  <si>
    <t>з) Установленная тепловая мощность (Гкал/ч)</t>
  </si>
  <si>
    <t>и) Присоединенная нагрузка (Гкал/ч)</t>
  </si>
  <si>
    <t>к) Объем вырабатываемой тепловой энергии (тыс. Гкал)</t>
  </si>
  <si>
    <t>л) Объем покупаемой  тепловой энергии (тыс. Гкал)</t>
  </si>
  <si>
    <t xml:space="preserve">м) Объем тепловой энергии, отпускаемой потребителям (тыс. Гкал), в том числе: </t>
  </si>
  <si>
    <t>н) Технологические потери тепловой энергии при передаче по тепловым сетям (процентов)</t>
  </si>
  <si>
    <t>о) Протяженность магистральных сетей и тепловых вводов (в однотрубном исчислении) (км)</t>
  </si>
  <si>
    <t>п) Протяженность разводящих сетей (в однотрубном исчислении) (км)</t>
  </si>
  <si>
    <t>р) Количество теплоэлектростанций (штук)</t>
  </si>
  <si>
    <t>с) Количество тепловых станций и котельных (штук)</t>
  </si>
  <si>
    <t>т) Количество тепловых пунктов (штук)</t>
  </si>
  <si>
    <t>у) Среднесписочная численность основного производственного персонала (человек)</t>
  </si>
  <si>
    <t>ф) Удельный расход  условного топлива на единицу тепловой энергии, отпускаемой в тепловую сеть (кг у. т./Гкал);</t>
  </si>
  <si>
    <t>ц) Удельный расход холодной воды на единицу тепловой энергии, отпускаемой в тепловую сеть (куб. м/Гкал).</t>
  </si>
  <si>
    <t>Форма 1.2. Информация о тарифе на услуги по передаче тепловой энергии и надбавке к тарифу на услуги по передаче тепловой энергии¹¯²</t>
  </si>
  <si>
    <t>1 -  все показатели отражаются в части регулируемой деятельности (производство, передача и сбыт тепловой энергии)</t>
  </si>
  <si>
    <t>4 - раскрывается регулируемыми организациями, выручка от регулируемой деятельности которых превышает 80% совокупной выручки за отчетный год</t>
  </si>
  <si>
    <t>1 - раскрывается регулируемой организацией не позднее 30 дней со дня сдачи годового бухгалтерского баланса в налоговые органы и должна соответствовать годовой бухгалтерской отчетности за отчетный год</t>
  </si>
  <si>
    <r>
      <t>5. 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  </r>
    <r>
      <rPr>
        <b/>
        <sz val="12"/>
        <color indexed="8"/>
        <rFont val="Calibri"/>
        <family val="2"/>
      </rPr>
      <t>¹</t>
    </r>
    <r>
      <rPr>
        <b/>
        <sz val="12"/>
        <color indexed="8"/>
        <rFont val="Calibri"/>
        <family val="2"/>
      </rPr>
      <t xml:space="preserve"> </t>
    </r>
  </si>
  <si>
    <t>1 - раскрывается регулируемой организацией ежеквартально</t>
  </si>
  <si>
    <t>2 - При использовании регулируемой организацией нескольких систем централизованного теплоснабжения информация о резерве мощности таких систем публикуется в отношении каждой системы централизованного теплоснабжения.</t>
  </si>
  <si>
    <r>
      <t>Резерв мощности системы теплоснабжения</t>
    </r>
    <r>
      <rPr>
        <sz val="11"/>
        <color indexed="8"/>
        <rFont val="Calibri"/>
        <family val="2"/>
      </rPr>
      <t>²</t>
    </r>
  </si>
  <si>
    <t>1 -  раскрывается не позднее 30 дней со дня принятия соответствующего решения об установлении тарифа (надбавки) на очередной период регулирования</t>
  </si>
  <si>
    <t>2 - раскрывается регулируемой организацией не позднее 30 дней со дня сдачи годового бухгалтерского баланса в налогивые органы и должна соответствовать годовой бухгалтерской отчетности за отчетный год</t>
  </si>
  <si>
    <t>2 - одновременно с указанной информацией на сайте в сети Интернет публикуются сведения пунктов а-д, з-ц раздела 2 и пунктов б-д раздела 4 настоящей формы, которые были учтены органом исполнительной власти субъекта Российской Федерации (органом местного самоуправления) при установлении тарифов и надбавок к тарифам на очередной период регулирования</t>
  </si>
  <si>
    <t>3 - одновременно с информацией о расходах на ремонт (капитальный и текущий) основных производственных средств и расходов на услуги производственного харектера, выполняемые по договорам с организациями на проведение регламентных работ в рамках технологического процесса, на сайте в сети Интернет публикуется информация об объемах товаров и услуг, их стоимости и способах приобретения у тех организаций, сумма оплаты услуг которых превышает 20% суммы расходов по каждой из указанных статей расходов. При этом указывается информация о поставке товаров и услуг, стоимость которых превышает 20% суммы поставки товаров и услуг каждой из этих организаций</t>
  </si>
  <si>
    <t>Перечисленные сведения предоставляются организацией в качестве приложений к разделу 7 настоящего документа или указывается ссылка на их публикацию в сети Интернет</t>
  </si>
  <si>
    <t>ОАО  "ХАБАРОВСКИЙ  АЭРОПОРТ"</t>
  </si>
  <si>
    <t>680031, г. Хабаровск, Аэропорт, Матвеевское шоссе, 28"Б"</t>
  </si>
  <si>
    <t>680031, г.Хабаровск, Аэропорт, Матвеевское шоссе, 28"Б"</t>
  </si>
  <si>
    <t>Комитет по ценам и тарифам Правительства Хабаровского края</t>
  </si>
  <si>
    <t xml:space="preserve"> </t>
  </si>
  <si>
    <t>нет</t>
  </si>
  <si>
    <t>Служба теплотехнического обеспечения  ОАО  "ХАБАРОВСКИЙ  АЭРОПОРТ"</t>
  </si>
  <si>
    <t>8(4212) 26-36-43, 26-31-25</t>
  </si>
  <si>
    <t>г.Хабаровск, Аэропорт, Матвеевское шоссе, 28"Б"</t>
  </si>
  <si>
    <t>ОАО "ХАБАРОВСКИЙ  АЭРОПОРТ"</t>
  </si>
  <si>
    <t>office@airkhv.ru ; kka@airkhv.ru</t>
  </si>
  <si>
    <t>www.airkhv.ru</t>
  </si>
  <si>
    <t>7. Информация о порядке выполнения технологических, технических и других мероприятий, связанных с подключением к системе теплоснабжения¹</t>
  </si>
  <si>
    <t>Период действия установленных тарифов</t>
  </si>
  <si>
    <t>Период действия принятых тарифов</t>
  </si>
  <si>
    <r>
      <t>Атрибуты решения по принятой надбавке к тарифу регулируемой организации на тепловую энергию</t>
    </r>
    <r>
      <rPr>
        <sz val="11"/>
        <color theme="1"/>
        <rFont val="Calibri"/>
        <family val="2"/>
      </rPr>
      <t xml:space="preserve"> (наименование, дата, номер)</t>
    </r>
  </si>
  <si>
    <r>
      <t xml:space="preserve">Атрибуты решения по принятой  надбавке к тарифу на тепловую энергию для потребителей </t>
    </r>
    <r>
      <rPr>
        <sz val="11"/>
        <color theme="1"/>
        <rFont val="Calibri"/>
        <family val="2"/>
      </rPr>
      <t>(наименование, дата, номер)</t>
    </r>
  </si>
  <si>
    <t>передача и сбыт тепловой энергии</t>
  </si>
  <si>
    <t>Форма 1.1. Информация о тарифе на тепловую энергию и надбавках к  тарифу на тепловую энергию¹¯²  за 2015 год</t>
  </si>
  <si>
    <t>Постановление "Об установлении тарифов на тепловую энергию для потребителей ОАО "ХАБАРОВСКИЙ  АЭРОПОРТ" от  17.12.2014 г.  № 39/46</t>
  </si>
  <si>
    <t>01.01.2015 г.  -  31.12.2017 г.</t>
  </si>
  <si>
    <t>Официальный интернет-портал нормативных правовых актов Хабаровского края (http://laws.khv.gov.ru/)</t>
  </si>
  <si>
    <t>через тепловую сеть                                   с 01.07.15 г. по 31.12.15 г.</t>
  </si>
  <si>
    <t>через тепловую сеть                                   с 01.01.15 г. по 30.06.15 г.</t>
  </si>
  <si>
    <t>01.01.2015 г. - 31.12.2017 г.</t>
  </si>
  <si>
    <t>с 01.01.2015 г. по 30.06.2015 г.   -                2 151,99 руб/Гкал</t>
  </si>
  <si>
    <t>с 01.07.2015 г. по 31.12.2015 г.   -                2 245,54 руб/Гкал</t>
  </si>
  <si>
    <r>
      <t>3.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                                                  за   2015  год</t>
    </r>
    <r>
      <rPr>
        <b/>
        <sz val="12"/>
        <color indexed="8"/>
        <rFont val="Calibri"/>
        <family val="2"/>
      </rPr>
      <t>¹</t>
    </r>
  </si>
  <si>
    <t>2015 г.</t>
  </si>
  <si>
    <t>13 027.5 Гкал/час</t>
  </si>
  <si>
    <t>2015 год</t>
  </si>
  <si>
    <t>2. Информация о фактических показателях финансово-хозяйственной деятельности организации¹¯²                                за 2015 год</t>
  </si>
  <si>
    <r>
      <t xml:space="preserve">расходы на </t>
    </r>
    <r>
      <rPr>
        <b/>
        <sz val="11"/>
        <rFont val="Calibri"/>
        <family val="2"/>
      </rPr>
      <t xml:space="preserve">амортизацию основных производственных средств </t>
    </r>
    <r>
      <rPr>
        <sz val="11"/>
        <rFont val="Calibri"/>
        <family val="2"/>
      </rPr>
      <t xml:space="preserve">и аренду имущества, используемого в технологическом процессе </t>
    </r>
  </si>
  <si>
    <r>
  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  </r>
    <r>
      <rPr>
        <vertAlign val="superscript"/>
        <sz val="11"/>
        <rFont val="Calibri"/>
        <family val="2"/>
      </rPr>
      <t>3</t>
    </r>
  </si>
  <si>
    <r>
      <t>г) Валовая прибыль  от продажи товаров и услуг</t>
    </r>
    <r>
      <rPr>
        <b/>
        <sz val="11"/>
        <rFont val="Calibri"/>
        <family val="2"/>
      </rPr>
      <t xml:space="preserve"> (убыток) </t>
    </r>
    <r>
      <rPr>
        <sz val="11"/>
        <rFont val="Calibri"/>
        <family val="2"/>
      </rPr>
      <t>(тыс. рублей)</t>
    </r>
  </si>
  <si>
    <r>
      <t>ж) Сведения об источнике публикации годовой бухгалтерской отчетности, включая бухгалтерский баланс и приложения к нему</t>
    </r>
    <r>
      <rPr>
        <sz val="11"/>
        <rFont val="Calibri"/>
        <family val="2"/>
      </rPr>
      <t>⁴</t>
    </r>
  </si>
  <si>
    <t>средневзвешенная стоимость 1кВт.ч</t>
  </si>
  <si>
    <t>расходы на топливо всего (см.табл.2.1)</t>
  </si>
  <si>
    <t>б) Выручка (тыс. рублей)</t>
  </si>
  <si>
    <t>х) Удельный расход электрической энергии на единицу тепловой энергии, отпускаемой в тепловую сеть (тыс. кВт.ч/Гкал)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</si>
</sst>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#,##0.000"/>
    <numFmt numFmtId="175" formatCode="#,##0.0000"/>
    <numFmt numFmtId="176" formatCode="#,##0.00000"/>
    <numFmt numFmtId="177" formatCode="#,##0.000000"/>
    <numFmt numFmtId="178" formatCode="#,##0.00000000000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vertAlign val="superscript"/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  <font>
      <u val="single"/>
      <sz val="11"/>
      <color theme="1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3">
    <xf numFmtId="0" fontId="0" fillId="0" borderId="0" xfId="0" applyFont="1" applyAlignment="1">
      <alignment/>
    </xf>
    <xf numFmtId="0" fontId="3" fillId="33" borderId="10" xfId="0" applyFont="1" applyFill="1" applyBorder="1" applyAlignment="1">
      <alignment/>
    </xf>
    <xf numFmtId="0" fontId="3" fillId="34" borderId="10" xfId="0" applyFont="1" applyFill="1" applyBorder="1" applyAlignment="1">
      <alignment horizontal="center"/>
    </xf>
    <xf numFmtId="0" fontId="0" fillId="35" borderId="10" xfId="0" applyFill="1" applyBorder="1" applyAlignment="1">
      <alignment vertical="center" wrapText="1"/>
    </xf>
    <xf numFmtId="0" fontId="0" fillId="36" borderId="10" xfId="0" applyFill="1" applyBorder="1" applyAlignment="1">
      <alignment horizontal="center" vertical="center"/>
    </xf>
    <xf numFmtId="0" fontId="0" fillId="0" borderId="0" xfId="0" applyAlignment="1">
      <alignment vertical="top" wrapText="1"/>
    </xf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/>
    </xf>
    <xf numFmtId="0" fontId="36" fillId="33" borderId="10" xfId="0" applyFont="1" applyFill="1" applyBorder="1" applyAlignment="1">
      <alignment horizontal="center"/>
    </xf>
    <xf numFmtId="0" fontId="36" fillId="0" borderId="0" xfId="0" applyFont="1" applyBorder="1" applyAlignment="1">
      <alignment horizontal="center" vertical="center" wrapText="1"/>
    </xf>
    <xf numFmtId="0" fontId="36" fillId="33" borderId="10" xfId="0" applyFont="1" applyFill="1" applyBorder="1" applyAlignment="1">
      <alignment/>
    </xf>
    <xf numFmtId="0" fontId="0" fillId="0" borderId="11" xfId="0" applyFont="1" applyBorder="1" applyAlignment="1">
      <alignment/>
    </xf>
    <xf numFmtId="0" fontId="0" fillId="35" borderId="10" xfId="0" applyFont="1" applyFill="1" applyBorder="1" applyAlignment="1">
      <alignment vertical="center" wrapText="1"/>
    </xf>
    <xf numFmtId="0" fontId="0" fillId="35" borderId="10" xfId="0" applyFont="1" applyFill="1" applyBorder="1" applyAlignment="1">
      <alignment vertical="center"/>
    </xf>
    <xf numFmtId="0" fontId="5" fillId="0" borderId="0" xfId="0" applyFont="1" applyAlignment="1">
      <alignment/>
    </xf>
    <xf numFmtId="0" fontId="36" fillId="0" borderId="0" xfId="0" applyFont="1" applyBorder="1" applyAlignment="1">
      <alignment vertical="center" wrapText="1"/>
    </xf>
    <xf numFmtId="0" fontId="0" fillId="37" borderId="10" xfId="0" applyFill="1" applyBorder="1" applyAlignment="1">
      <alignment horizontal="center" vertical="center" wrapText="1"/>
    </xf>
    <xf numFmtId="0" fontId="46" fillId="35" borderId="10" xfId="0" applyFont="1" applyFill="1" applyBorder="1" applyAlignment="1">
      <alignment horizontal="left" vertical="center" wrapText="1"/>
    </xf>
    <xf numFmtId="0" fontId="0" fillId="36" borderId="10" xfId="0" applyFill="1" applyBorder="1" applyAlignment="1">
      <alignment horizontal="left" wrapText="1"/>
    </xf>
    <xf numFmtId="0" fontId="0" fillId="36" borderId="10" xfId="0" applyFill="1" applyBorder="1" applyAlignment="1">
      <alignment horizontal="center" wrapText="1"/>
    </xf>
    <xf numFmtId="0" fontId="0" fillId="36" borderId="10" xfId="0" applyFill="1" applyBorder="1" applyAlignment="1">
      <alignment horizontal="center" vertical="top" wrapText="1"/>
    </xf>
    <xf numFmtId="0" fontId="46" fillId="35" borderId="10" xfId="0" applyFont="1" applyFill="1" applyBorder="1" applyAlignment="1">
      <alignment horizontal="left"/>
    </xf>
    <xf numFmtId="0" fontId="0" fillId="36" borderId="10" xfId="0" applyFill="1" applyBorder="1" applyAlignment="1">
      <alignment wrapText="1"/>
    </xf>
    <xf numFmtId="0" fontId="47" fillId="35" borderId="10" xfId="0" applyFont="1" applyFill="1" applyBorder="1" applyAlignment="1">
      <alignment horizontal="left" vertical="center" wrapText="1"/>
    </xf>
    <xf numFmtId="4" fontId="6" fillId="36" borderId="10" xfId="0" applyNumberFormat="1" applyFont="1" applyFill="1" applyBorder="1" applyAlignment="1">
      <alignment horizontal="center" wrapText="1"/>
    </xf>
    <xf numFmtId="0" fontId="0" fillId="35" borderId="10" xfId="0" applyFill="1" applyBorder="1" applyAlignment="1">
      <alignment horizontal="left" vertical="center" wrapText="1"/>
    </xf>
    <xf numFmtId="0" fontId="0" fillId="35" borderId="10" xfId="0" applyFill="1" applyBorder="1" applyAlignment="1">
      <alignment horizontal="left"/>
    </xf>
    <xf numFmtId="0" fontId="0" fillId="35" borderId="10" xfId="0" applyFill="1" applyBorder="1" applyAlignment="1">
      <alignment wrapText="1"/>
    </xf>
    <xf numFmtId="0" fontId="0" fillId="35" borderId="10" xfId="0" applyFill="1" applyBorder="1" applyAlignment="1">
      <alignment vertical="top" wrapText="1"/>
    </xf>
    <xf numFmtId="4" fontId="0" fillId="0" borderId="0" xfId="0" applyNumberFormat="1" applyAlignment="1">
      <alignment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4" borderId="10" xfId="0" applyFont="1" applyFill="1" applyBorder="1" applyAlignment="1">
      <alignment horizontal="center" vertical="top"/>
    </xf>
    <xf numFmtId="0" fontId="6" fillId="34" borderId="10" xfId="0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vertical="top" wrapText="1"/>
    </xf>
    <xf numFmtId="0" fontId="5" fillId="35" borderId="10" xfId="0" applyFont="1" applyFill="1" applyBorder="1" applyAlignment="1">
      <alignment horizontal="left" vertical="top" wrapText="1" indent="2"/>
    </xf>
    <xf numFmtId="0" fontId="5" fillId="35" borderId="10" xfId="0" applyFont="1" applyFill="1" applyBorder="1" applyAlignment="1">
      <alignment horizontal="left" vertical="top" wrapText="1" indent="6"/>
    </xf>
    <xf numFmtId="0" fontId="5" fillId="35" borderId="10" xfId="0" applyFont="1" applyFill="1" applyBorder="1" applyAlignment="1">
      <alignment horizontal="left" vertical="top" wrapText="1" indent="7"/>
    </xf>
    <xf numFmtId="4" fontId="5" fillId="36" borderId="10" xfId="0" applyNumberFormat="1" applyFont="1" applyFill="1" applyBorder="1" applyAlignment="1">
      <alignment horizontal="center" vertical="center"/>
    </xf>
    <xf numFmtId="0" fontId="5" fillId="35" borderId="10" xfId="0" applyFont="1" applyFill="1" applyBorder="1" applyAlignment="1">
      <alignment vertical="top"/>
    </xf>
    <xf numFmtId="4" fontId="5" fillId="0" borderId="0" xfId="0" applyNumberFormat="1" applyFont="1" applyAlignment="1">
      <alignment/>
    </xf>
    <xf numFmtId="3" fontId="5" fillId="36" borderId="10" xfId="0" applyNumberFormat="1" applyFont="1" applyFill="1" applyBorder="1" applyAlignment="1">
      <alignment horizontal="center" vertical="center"/>
    </xf>
    <xf numFmtId="0" fontId="0" fillId="38" borderId="10" xfId="0" applyFill="1" applyBorder="1" applyAlignment="1">
      <alignment horizontal="center"/>
    </xf>
    <xf numFmtId="0" fontId="0" fillId="33" borderId="10" xfId="0" applyFill="1" applyBorder="1" applyAlignment="1">
      <alignment horizontal="center" vertical="top"/>
    </xf>
    <xf numFmtId="0" fontId="0" fillId="38" borderId="10" xfId="0" applyFill="1" applyBorder="1" applyAlignment="1">
      <alignment horizontal="center" vertical="top"/>
    </xf>
    <xf numFmtId="0" fontId="0" fillId="34" borderId="10" xfId="0" applyFill="1" applyBorder="1" applyAlignment="1">
      <alignment horizontal="left" vertical="center" wrapText="1"/>
    </xf>
    <xf numFmtId="0" fontId="0" fillId="36" borderId="10" xfId="0" applyFill="1" applyBorder="1" applyAlignment="1">
      <alignment horizontal="center"/>
    </xf>
    <xf numFmtId="0" fontId="3" fillId="38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center" vertical="top"/>
    </xf>
    <xf numFmtId="0" fontId="3" fillId="33" borderId="1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/>
    </xf>
    <xf numFmtId="0" fontId="6" fillId="38" borderId="10" xfId="0" applyFont="1" applyFill="1" applyBorder="1" applyAlignment="1">
      <alignment horizontal="center" vertical="top"/>
    </xf>
    <xf numFmtId="0" fontId="0" fillId="37" borderId="10" xfId="0" applyFill="1" applyBorder="1" applyAlignment="1">
      <alignment horizontal="center" vertical="center" wrapText="1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left" vertical="center"/>
    </xf>
    <xf numFmtId="0" fontId="6" fillId="38" borderId="10" xfId="0" applyFont="1" applyFill="1" applyBorder="1" applyAlignment="1">
      <alignment horizontal="center" vertical="top" wrapText="1"/>
    </xf>
    <xf numFmtId="0" fontId="3" fillId="38" borderId="10" xfId="0" applyFont="1" applyFill="1" applyBorder="1" applyAlignment="1">
      <alignment horizontal="left" vertical="top"/>
    </xf>
    <xf numFmtId="0" fontId="0" fillId="35" borderId="10" xfId="0" applyFill="1" applyBorder="1" applyAlignment="1">
      <alignment horizontal="left" vertical="center" wrapText="1"/>
    </xf>
    <xf numFmtId="0" fontId="6" fillId="38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top"/>
    </xf>
    <xf numFmtId="0" fontId="0" fillId="39" borderId="10" xfId="0" applyFill="1" applyBorder="1" applyAlignment="1">
      <alignment horizontal="center"/>
    </xf>
    <xf numFmtId="0" fontId="3" fillId="39" borderId="10" xfId="0" applyFont="1" applyFill="1" applyBorder="1" applyAlignment="1">
      <alignment horizontal="left"/>
    </xf>
    <xf numFmtId="0" fontId="3" fillId="39" borderId="10" xfId="0" applyFont="1" applyFill="1" applyBorder="1" applyAlignment="1">
      <alignment horizontal="left" wrapText="1"/>
    </xf>
    <xf numFmtId="0" fontId="0" fillId="33" borderId="10" xfId="0" applyFill="1" applyBorder="1" applyAlignment="1">
      <alignment horizontal="center"/>
    </xf>
    <xf numFmtId="0" fontId="3" fillId="33" borderId="10" xfId="0" applyFont="1" applyFill="1" applyBorder="1" applyAlignment="1">
      <alignment horizontal="left"/>
    </xf>
    <xf numFmtId="0" fontId="0" fillId="40" borderId="10" xfId="0" applyFill="1" applyBorder="1" applyAlignment="1">
      <alignment horizontal="left" vertical="center" wrapText="1"/>
    </xf>
    <xf numFmtId="0" fontId="3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3" fillId="39" borderId="10" xfId="0" applyFont="1" applyFill="1" applyBorder="1" applyAlignment="1">
      <alignment horizontal="left" vertical="top" wrapText="1"/>
    </xf>
    <xf numFmtId="0" fontId="36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3" fillId="39" borderId="10" xfId="0" applyFont="1" applyFill="1" applyBorder="1" applyAlignment="1">
      <alignment horizontal="left" vertical="center"/>
    </xf>
    <xf numFmtId="0" fontId="36" fillId="39" borderId="10" xfId="0" applyFont="1" applyFill="1" applyBorder="1" applyAlignment="1">
      <alignment horizontal="center" vertical="center"/>
    </xf>
    <xf numFmtId="0" fontId="36" fillId="36" borderId="12" xfId="0" applyFont="1" applyFill="1" applyBorder="1" applyAlignment="1">
      <alignment horizontal="center" vertical="center" wrapText="1"/>
    </xf>
    <xf numFmtId="0" fontId="36" fillId="36" borderId="13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6" fillId="39" borderId="10" xfId="0" applyFont="1" applyFill="1" applyBorder="1" applyAlignment="1">
      <alignment horizontal="center" vertical="center" wrapText="1"/>
    </xf>
    <xf numFmtId="0" fontId="3" fillId="39" borderId="10" xfId="0" applyFont="1" applyFill="1" applyBorder="1" applyAlignment="1">
      <alignment horizontal="left" vertical="center" wrapText="1"/>
    </xf>
    <xf numFmtId="0" fontId="5" fillId="0" borderId="0" xfId="0" applyFont="1" applyAlignment="1">
      <alignment horizontal="left" vertical="top" wrapText="1"/>
    </xf>
    <xf numFmtId="0" fontId="5" fillId="0" borderId="0" xfId="0" applyFont="1" applyFill="1" applyBorder="1" applyAlignment="1">
      <alignment horizontal="left" vertical="top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top" wrapText="1"/>
    </xf>
    <xf numFmtId="0" fontId="2" fillId="0" borderId="0" xfId="0" applyFont="1" applyAlignment="1">
      <alignment horizontal="center" vertical="center" wrapText="1"/>
    </xf>
    <xf numFmtId="0" fontId="0" fillId="41" borderId="14" xfId="0" applyFont="1" applyFill="1" applyBorder="1" applyAlignment="1">
      <alignment horizontal="center" vertical="top" wrapText="1"/>
    </xf>
    <xf numFmtId="0" fontId="0" fillId="41" borderId="11" xfId="0" applyFont="1" applyFill="1" applyBorder="1" applyAlignment="1">
      <alignment horizontal="center" vertical="top" wrapText="1"/>
    </xf>
    <xf numFmtId="0" fontId="0" fillId="41" borderId="15" xfId="0" applyFont="1" applyFill="1" applyBorder="1" applyAlignment="1">
      <alignment horizontal="center" vertical="top" wrapText="1"/>
    </xf>
    <xf numFmtId="0" fontId="0" fillId="41" borderId="16" xfId="0" applyFont="1" applyFill="1" applyBorder="1" applyAlignment="1">
      <alignment horizontal="center" vertical="top" wrapText="1"/>
    </xf>
    <xf numFmtId="0" fontId="0" fillId="41" borderId="0" xfId="0" applyFont="1" applyFill="1" applyBorder="1" applyAlignment="1">
      <alignment horizontal="center" vertical="top" wrapText="1"/>
    </xf>
    <xf numFmtId="0" fontId="0" fillId="41" borderId="17" xfId="0" applyFont="1" applyFill="1" applyBorder="1" applyAlignment="1">
      <alignment horizontal="center" vertical="top" wrapText="1"/>
    </xf>
    <xf numFmtId="0" fontId="0" fillId="41" borderId="18" xfId="0" applyFont="1" applyFill="1" applyBorder="1" applyAlignment="1">
      <alignment horizontal="center" vertical="top" wrapText="1"/>
    </xf>
    <xf numFmtId="0" fontId="0" fillId="41" borderId="19" xfId="0" applyFont="1" applyFill="1" applyBorder="1" applyAlignment="1">
      <alignment horizontal="center" vertical="top" wrapText="1"/>
    </xf>
    <xf numFmtId="0" fontId="0" fillId="41" borderId="20" xfId="0" applyFont="1" applyFill="1" applyBorder="1" applyAlignment="1">
      <alignment horizontal="center" vertical="top" wrapText="1"/>
    </xf>
    <xf numFmtId="0" fontId="48" fillId="36" borderId="10" xfId="42" applyFont="1" applyFill="1" applyBorder="1" applyAlignment="1" applyProtection="1">
      <alignment horizontal="center" vertical="center"/>
      <protection/>
    </xf>
    <xf numFmtId="0" fontId="0" fillId="36" borderId="10" xfId="0" applyFont="1" applyFill="1" applyBorder="1" applyAlignment="1">
      <alignment horizontal="center" vertical="center"/>
    </xf>
    <xf numFmtId="0" fontId="0" fillId="36" borderId="21" xfId="0" applyFont="1" applyFill="1" applyBorder="1" applyAlignment="1">
      <alignment horizontal="center" vertical="center"/>
    </xf>
    <xf numFmtId="0" fontId="0" fillId="36" borderId="22" xfId="0" applyFont="1" applyFill="1" applyBorder="1" applyAlignment="1">
      <alignment horizontal="center" vertical="center"/>
    </xf>
    <xf numFmtId="0" fontId="0" fillId="36" borderId="23" xfId="0" applyFont="1" applyFill="1" applyBorder="1" applyAlignment="1">
      <alignment horizontal="center" vertical="center"/>
    </xf>
    <xf numFmtId="0" fontId="36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top" wrapText="1"/>
    </xf>
    <xf numFmtId="0" fontId="36" fillId="33" borderId="10" xfId="0" applyFont="1" applyFill="1" applyBorder="1" applyAlignment="1">
      <alignment horizontal="center"/>
    </xf>
    <xf numFmtId="0" fontId="0" fillId="41" borderId="14" xfId="0" applyFont="1" applyFill="1" applyBorder="1" applyAlignment="1">
      <alignment horizontal="left" vertical="center"/>
    </xf>
    <xf numFmtId="0" fontId="0" fillId="41" borderId="11" xfId="0" applyFont="1" applyFill="1" applyBorder="1" applyAlignment="1">
      <alignment horizontal="left" vertical="center"/>
    </xf>
    <xf numFmtId="0" fontId="0" fillId="41" borderId="15" xfId="0" applyFont="1" applyFill="1" applyBorder="1" applyAlignment="1">
      <alignment horizontal="left" vertical="center"/>
    </xf>
    <xf numFmtId="0" fontId="0" fillId="41" borderId="16" xfId="0" applyFont="1" applyFill="1" applyBorder="1" applyAlignment="1">
      <alignment horizontal="left" vertical="center" wrapText="1"/>
    </xf>
    <xf numFmtId="0" fontId="0" fillId="41" borderId="0" xfId="0" applyFont="1" applyFill="1" applyBorder="1" applyAlignment="1">
      <alignment horizontal="left" vertical="center" wrapText="1"/>
    </xf>
    <xf numFmtId="0" fontId="0" fillId="41" borderId="17" xfId="0" applyFont="1" applyFill="1" applyBorder="1" applyAlignment="1">
      <alignment horizontal="left" vertical="center" wrapText="1"/>
    </xf>
    <xf numFmtId="0" fontId="0" fillId="41" borderId="18" xfId="0" applyFont="1" applyFill="1" applyBorder="1" applyAlignment="1">
      <alignment horizontal="left" vertical="center" wrapText="1"/>
    </xf>
    <xf numFmtId="0" fontId="0" fillId="41" borderId="19" xfId="0" applyFont="1" applyFill="1" applyBorder="1" applyAlignment="1">
      <alignment horizontal="left" vertical="center" wrapText="1"/>
    </xf>
    <xf numFmtId="0" fontId="0" fillId="41" borderId="20" xfId="0" applyFont="1" applyFill="1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airkhv.ru/" TargetMode="Externa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dov@airkhv.ru" TargetMode="External" /><Relationship Id="rId2" Type="http://schemas.openxmlformats.org/officeDocument/2006/relationships/hyperlink" Target="http://www.airkhv.ru/" TargetMode="External" /><Relationship Id="rId3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H52"/>
  <sheetViews>
    <sheetView tabSelected="1" zoomScalePageLayoutView="0" workbookViewId="0" topLeftCell="A1">
      <selection activeCell="B28" sqref="B28"/>
    </sheetView>
  </sheetViews>
  <sheetFormatPr defaultColWidth="9.140625" defaultRowHeight="15"/>
  <cols>
    <col min="1" max="1" width="19.421875" style="0" customWidth="1"/>
    <col min="2" max="2" width="31.28125" style="0" customWidth="1"/>
    <col min="3" max="3" width="13.421875" style="0" customWidth="1"/>
    <col min="4" max="4" width="12.57421875" style="0" customWidth="1"/>
    <col min="5" max="5" width="13.140625" style="0" customWidth="1"/>
    <col min="6" max="6" width="13.57421875" style="0" customWidth="1"/>
    <col min="7" max="7" width="14.140625" style="0" customWidth="1"/>
    <col min="8" max="8" width="18.140625" style="0" customWidth="1"/>
  </cols>
  <sheetData>
    <row r="1" spans="1:8" ht="42" customHeight="1">
      <c r="A1" s="60" t="s">
        <v>119</v>
      </c>
      <c r="B1" s="60"/>
      <c r="C1" s="60"/>
      <c r="D1" s="60"/>
      <c r="E1" s="60"/>
      <c r="F1" s="60"/>
      <c r="G1" s="60"/>
      <c r="H1" s="60"/>
    </row>
    <row r="2" spans="1:8" ht="15">
      <c r="A2" s="49" t="s">
        <v>0</v>
      </c>
      <c r="B2" s="49"/>
      <c r="C2" s="61" t="s">
        <v>101</v>
      </c>
      <c r="D2" s="61"/>
      <c r="E2" s="61"/>
      <c r="F2" s="61"/>
      <c r="G2" s="61"/>
      <c r="H2" s="61"/>
    </row>
    <row r="3" spans="1:8" ht="15">
      <c r="A3" s="51" t="s">
        <v>25</v>
      </c>
      <c r="B3" s="51"/>
      <c r="C3" s="48">
        <v>2724083654</v>
      </c>
      <c r="D3" s="48"/>
      <c r="E3" s="48"/>
      <c r="F3" s="48"/>
      <c r="G3" s="48"/>
      <c r="H3" s="48"/>
    </row>
    <row r="4" spans="1:8" ht="15">
      <c r="A4" s="51" t="s">
        <v>26</v>
      </c>
      <c r="B4" s="51"/>
      <c r="C4" s="48">
        <v>272450001</v>
      </c>
      <c r="D4" s="48"/>
      <c r="E4" s="48"/>
      <c r="F4" s="48"/>
      <c r="G4" s="48"/>
      <c r="H4" s="48"/>
    </row>
    <row r="5" spans="1:8" ht="15">
      <c r="A5" s="51" t="s">
        <v>52</v>
      </c>
      <c r="B5" s="51"/>
      <c r="C5" s="48" t="s">
        <v>103</v>
      </c>
      <c r="D5" s="48"/>
      <c r="E5" s="48"/>
      <c r="F5" s="48"/>
      <c r="G5" s="48"/>
      <c r="H5" s="48"/>
    </row>
    <row r="6" spans="1:8" ht="19.5" customHeight="1">
      <c r="A6" s="47" t="s">
        <v>55</v>
      </c>
      <c r="B6" s="47"/>
      <c r="C6" s="59" t="s">
        <v>120</v>
      </c>
      <c r="D6" s="59"/>
      <c r="E6" s="59"/>
      <c r="F6" s="59"/>
      <c r="G6" s="59"/>
      <c r="H6" s="59"/>
    </row>
    <row r="7" spans="1:8" ht="17.25" customHeight="1">
      <c r="A7" s="47"/>
      <c r="B7" s="47"/>
      <c r="C7" s="59"/>
      <c r="D7" s="59"/>
      <c r="E7" s="59"/>
      <c r="F7" s="59"/>
      <c r="G7" s="59"/>
      <c r="H7" s="59"/>
    </row>
    <row r="8" spans="1:8" ht="15">
      <c r="A8" s="47" t="s">
        <v>22</v>
      </c>
      <c r="B8" s="47"/>
      <c r="C8" s="52" t="s">
        <v>104</v>
      </c>
      <c r="D8" s="52"/>
      <c r="E8" s="52"/>
      <c r="F8" s="52"/>
      <c r="G8" s="52"/>
      <c r="H8" s="52"/>
    </row>
    <row r="9" spans="1:8" ht="15">
      <c r="A9" s="47" t="s">
        <v>115</v>
      </c>
      <c r="B9" s="47"/>
      <c r="C9" s="52" t="s">
        <v>121</v>
      </c>
      <c r="D9" s="52"/>
      <c r="E9" s="52"/>
      <c r="F9" s="52"/>
      <c r="G9" s="52"/>
      <c r="H9" s="52"/>
    </row>
    <row r="10" spans="1:8" ht="30" customHeight="1">
      <c r="A10" s="57" t="s">
        <v>1</v>
      </c>
      <c r="B10" s="57"/>
      <c r="C10" s="56" t="s">
        <v>122</v>
      </c>
      <c r="D10" s="56"/>
      <c r="E10" s="56"/>
      <c r="F10" s="56"/>
      <c r="G10" s="56"/>
      <c r="H10" s="56"/>
    </row>
    <row r="11" spans="1:8" ht="15">
      <c r="A11" s="54" t="s">
        <v>35</v>
      </c>
      <c r="B11" s="54"/>
      <c r="C11" s="54"/>
      <c r="D11" s="54"/>
      <c r="E11" s="54"/>
      <c r="F11" s="54"/>
      <c r="G11" s="54"/>
      <c r="H11" s="54"/>
    </row>
    <row r="12" spans="1:8" ht="22.5" customHeight="1">
      <c r="A12" s="53" t="s">
        <v>33</v>
      </c>
      <c r="B12" s="53"/>
      <c r="C12" s="53" t="s">
        <v>15</v>
      </c>
      <c r="D12" s="53" t="s">
        <v>20</v>
      </c>
      <c r="E12" s="53"/>
      <c r="F12" s="53"/>
      <c r="G12" s="53"/>
      <c r="H12" s="53" t="s">
        <v>23</v>
      </c>
    </row>
    <row r="13" spans="1:8" ht="22.5" customHeight="1">
      <c r="A13" s="53"/>
      <c r="B13" s="53"/>
      <c r="C13" s="53"/>
      <c r="D13" s="16" t="s">
        <v>16</v>
      </c>
      <c r="E13" s="16" t="s">
        <v>17</v>
      </c>
      <c r="F13" s="16" t="s">
        <v>18</v>
      </c>
      <c r="G13" s="16" t="s">
        <v>19</v>
      </c>
      <c r="H13" s="53"/>
    </row>
    <row r="14" spans="1:8" ht="15">
      <c r="A14" s="58" t="s">
        <v>31</v>
      </c>
      <c r="B14" s="17" t="s">
        <v>21</v>
      </c>
      <c r="C14" s="18"/>
      <c r="D14" s="19"/>
      <c r="E14" s="19"/>
      <c r="F14" s="19"/>
      <c r="G14" s="19"/>
      <c r="H14" s="20"/>
    </row>
    <row r="15" spans="1:8" ht="15">
      <c r="A15" s="58"/>
      <c r="B15" s="21" t="s">
        <v>34</v>
      </c>
      <c r="C15" s="19"/>
      <c r="D15" s="22"/>
      <c r="E15" s="22"/>
      <c r="F15" s="22"/>
      <c r="G15" s="22"/>
      <c r="H15" s="19"/>
    </row>
    <row r="16" spans="1:8" ht="24">
      <c r="A16" s="55" t="s">
        <v>32</v>
      </c>
      <c r="B16" s="23" t="s">
        <v>124</v>
      </c>
      <c r="C16" s="24">
        <v>2151.99</v>
      </c>
      <c r="D16" s="22"/>
      <c r="E16" s="22"/>
      <c r="F16" s="22"/>
      <c r="G16" s="22"/>
      <c r="H16" s="19"/>
    </row>
    <row r="17" spans="1:8" ht="24">
      <c r="A17" s="55"/>
      <c r="B17" s="23" t="s">
        <v>123</v>
      </c>
      <c r="C17" s="24">
        <v>2245.54</v>
      </c>
      <c r="D17" s="22"/>
      <c r="E17" s="22"/>
      <c r="F17" s="22"/>
      <c r="G17" s="22"/>
      <c r="H17" s="19"/>
    </row>
    <row r="18" spans="1:8" ht="15">
      <c r="A18" s="55"/>
      <c r="B18" s="17" t="s">
        <v>34</v>
      </c>
      <c r="C18" s="22"/>
      <c r="D18" s="22"/>
      <c r="E18" s="22"/>
      <c r="F18" s="22"/>
      <c r="G18" s="22"/>
      <c r="H18" s="19"/>
    </row>
    <row r="19" spans="1:8" ht="15">
      <c r="A19" s="54" t="s">
        <v>65</v>
      </c>
      <c r="B19" s="54"/>
      <c r="C19" s="54"/>
      <c r="D19" s="54"/>
      <c r="E19" s="54"/>
      <c r="F19" s="54"/>
      <c r="G19" s="54"/>
      <c r="H19" s="54"/>
    </row>
    <row r="20" spans="1:8" ht="15">
      <c r="A20" s="58" t="s">
        <v>31</v>
      </c>
      <c r="B20" s="25" t="s">
        <v>36</v>
      </c>
      <c r="C20" s="18"/>
      <c r="D20" s="19"/>
      <c r="E20" s="19"/>
      <c r="F20" s="19"/>
      <c r="G20" s="19"/>
      <c r="H20" s="20"/>
    </row>
    <row r="21" spans="1:8" ht="15">
      <c r="A21" s="58"/>
      <c r="B21" s="26" t="s">
        <v>37</v>
      </c>
      <c r="C21" s="19"/>
      <c r="D21" s="22"/>
      <c r="E21" s="22"/>
      <c r="F21" s="22"/>
      <c r="G21" s="22"/>
      <c r="H21" s="19"/>
    </row>
    <row r="22" spans="1:8" ht="15">
      <c r="A22" s="55" t="s">
        <v>32</v>
      </c>
      <c r="B22" s="25" t="s">
        <v>36</v>
      </c>
      <c r="C22" s="19"/>
      <c r="D22" s="22"/>
      <c r="E22" s="22"/>
      <c r="F22" s="22"/>
      <c r="G22" s="22"/>
      <c r="H22" s="19"/>
    </row>
    <row r="23" spans="1:8" ht="15">
      <c r="A23" s="55"/>
      <c r="B23" s="25" t="s">
        <v>37</v>
      </c>
      <c r="C23" s="22"/>
      <c r="D23" s="22"/>
      <c r="E23" s="22"/>
      <c r="F23" s="22"/>
      <c r="G23" s="22"/>
      <c r="H23" s="19"/>
    </row>
    <row r="24" spans="1:8" ht="15">
      <c r="A24" s="54" t="s">
        <v>66</v>
      </c>
      <c r="B24" s="54"/>
      <c r="C24" s="54"/>
      <c r="D24" s="54"/>
      <c r="E24" s="54"/>
      <c r="F24" s="54"/>
      <c r="G24" s="54"/>
      <c r="H24" s="54"/>
    </row>
    <row r="25" spans="1:8" ht="15">
      <c r="A25" s="55" t="s">
        <v>31</v>
      </c>
      <c r="B25" s="25" t="s">
        <v>36</v>
      </c>
      <c r="C25" s="18"/>
      <c r="D25" s="19"/>
      <c r="E25" s="19"/>
      <c r="F25" s="19"/>
      <c r="G25" s="19"/>
      <c r="H25" s="20"/>
    </row>
    <row r="26" spans="1:8" ht="15">
      <c r="A26" s="55"/>
      <c r="B26" s="26" t="s">
        <v>37</v>
      </c>
      <c r="C26" s="19"/>
      <c r="D26" s="22"/>
      <c r="E26" s="22"/>
      <c r="F26" s="22"/>
      <c r="G26" s="22"/>
      <c r="H26" s="19"/>
    </row>
    <row r="27" spans="1:8" ht="15">
      <c r="A27" s="55" t="s">
        <v>32</v>
      </c>
      <c r="B27" s="25" t="s">
        <v>36</v>
      </c>
      <c r="C27" s="19"/>
      <c r="D27" s="22"/>
      <c r="E27" s="22"/>
      <c r="F27" s="22"/>
      <c r="G27" s="22"/>
      <c r="H27" s="19"/>
    </row>
    <row r="28" spans="1:8" ht="15">
      <c r="A28" s="55"/>
      <c r="B28" s="25" t="s">
        <v>37</v>
      </c>
      <c r="C28" s="22"/>
      <c r="D28" s="22"/>
      <c r="E28" s="22"/>
      <c r="F28" s="22"/>
      <c r="G28" s="22"/>
      <c r="H28" s="19"/>
    </row>
    <row r="29" ht="25.5" customHeight="1"/>
    <row r="30" spans="1:8" ht="15">
      <c r="A30" s="49" t="s">
        <v>0</v>
      </c>
      <c r="B30" s="49"/>
      <c r="C30" s="43"/>
      <c r="D30" s="43"/>
      <c r="E30" s="43"/>
      <c r="F30" s="43"/>
      <c r="G30" s="43"/>
      <c r="H30" s="43"/>
    </row>
    <row r="31" spans="1:8" ht="15">
      <c r="A31" s="51" t="s">
        <v>25</v>
      </c>
      <c r="B31" s="51"/>
      <c r="C31" s="48"/>
      <c r="D31" s="48"/>
      <c r="E31" s="48"/>
      <c r="F31" s="48"/>
      <c r="G31" s="48"/>
      <c r="H31" s="48"/>
    </row>
    <row r="32" spans="1:8" ht="15">
      <c r="A32" s="51" t="s">
        <v>26</v>
      </c>
      <c r="B32" s="51"/>
      <c r="C32" s="48"/>
      <c r="D32" s="48"/>
      <c r="E32" s="48"/>
      <c r="F32" s="48"/>
      <c r="G32" s="48"/>
      <c r="H32" s="48"/>
    </row>
    <row r="33" spans="1:8" ht="15">
      <c r="A33" s="51" t="s">
        <v>52</v>
      </c>
      <c r="B33" s="51"/>
      <c r="C33" s="48"/>
      <c r="D33" s="48"/>
      <c r="E33" s="48"/>
      <c r="F33" s="48"/>
      <c r="G33" s="48"/>
      <c r="H33" s="48"/>
    </row>
    <row r="34" spans="1:8" ht="48.75" customHeight="1">
      <c r="A34" s="47" t="s">
        <v>116</v>
      </c>
      <c r="B34" s="47"/>
      <c r="C34" s="42"/>
      <c r="D34" s="42"/>
      <c r="E34" s="42"/>
      <c r="F34" s="42"/>
      <c r="G34" s="42"/>
      <c r="H34" s="42"/>
    </row>
    <row r="35" spans="1:8" ht="28.5" customHeight="1">
      <c r="A35" s="47" t="s">
        <v>22</v>
      </c>
      <c r="B35" s="47"/>
      <c r="C35" s="44"/>
      <c r="D35" s="44"/>
      <c r="E35" s="44"/>
      <c r="F35" s="44"/>
      <c r="G35" s="44"/>
      <c r="H35" s="44"/>
    </row>
    <row r="36" spans="1:8" ht="16.5" customHeight="1">
      <c r="A36" s="47" t="s">
        <v>53</v>
      </c>
      <c r="B36" s="47"/>
      <c r="C36" s="44"/>
      <c r="D36" s="44"/>
      <c r="E36" s="44"/>
      <c r="F36" s="44"/>
      <c r="G36" s="44"/>
      <c r="H36" s="44"/>
    </row>
    <row r="37" spans="1:8" ht="16.5" customHeight="1">
      <c r="A37" s="57" t="s">
        <v>1</v>
      </c>
      <c r="B37" s="57"/>
      <c r="C37" s="44"/>
      <c r="D37" s="44"/>
      <c r="E37" s="44"/>
      <c r="F37" s="44"/>
      <c r="G37" s="44"/>
      <c r="H37" s="44"/>
    </row>
    <row r="38" spans="1:8" ht="28.5" customHeight="1">
      <c r="A38" s="45" t="s">
        <v>54</v>
      </c>
      <c r="B38" s="45"/>
      <c r="C38" s="46"/>
      <c r="D38" s="46"/>
      <c r="E38" s="46"/>
      <c r="F38" s="46"/>
      <c r="G38" s="46"/>
      <c r="H38" s="46"/>
    </row>
    <row r="39" ht="28.5" customHeight="1"/>
    <row r="40" spans="1:8" ht="15">
      <c r="A40" s="49" t="s">
        <v>0</v>
      </c>
      <c r="B40" s="49"/>
      <c r="C40" s="43"/>
      <c r="D40" s="43"/>
      <c r="E40" s="43"/>
      <c r="F40" s="43"/>
      <c r="G40" s="43"/>
      <c r="H40" s="43"/>
    </row>
    <row r="41" spans="1:8" ht="15">
      <c r="A41" s="51" t="s">
        <v>25</v>
      </c>
      <c r="B41" s="51"/>
      <c r="C41" s="48"/>
      <c r="D41" s="48"/>
      <c r="E41" s="48"/>
      <c r="F41" s="48"/>
      <c r="G41" s="48"/>
      <c r="H41" s="48"/>
    </row>
    <row r="42" spans="1:8" ht="15">
      <c r="A42" s="51" t="s">
        <v>26</v>
      </c>
      <c r="B42" s="51"/>
      <c r="C42" s="48"/>
      <c r="D42" s="48"/>
      <c r="E42" s="48"/>
      <c r="F42" s="48"/>
      <c r="G42" s="48"/>
      <c r="H42" s="48"/>
    </row>
    <row r="43" spans="1:8" ht="15">
      <c r="A43" s="51" t="s">
        <v>52</v>
      </c>
      <c r="B43" s="51"/>
      <c r="C43" s="48"/>
      <c r="D43" s="48"/>
      <c r="E43" s="48"/>
      <c r="F43" s="48"/>
      <c r="G43" s="48"/>
      <c r="H43" s="48"/>
    </row>
    <row r="44" spans="1:8" ht="30.75" customHeight="1">
      <c r="A44" s="47" t="s">
        <v>117</v>
      </c>
      <c r="B44" s="47"/>
      <c r="C44" s="42"/>
      <c r="D44" s="42"/>
      <c r="E44" s="42"/>
      <c r="F44" s="42"/>
      <c r="G44" s="42"/>
      <c r="H44" s="42"/>
    </row>
    <row r="45" spans="1:8" ht="15" customHeight="1">
      <c r="A45" s="47"/>
      <c r="B45" s="47"/>
      <c r="C45" s="42"/>
      <c r="D45" s="42"/>
      <c r="E45" s="42"/>
      <c r="F45" s="42"/>
      <c r="G45" s="42"/>
      <c r="H45" s="42"/>
    </row>
    <row r="46" spans="1:8" ht="30.75" customHeight="1">
      <c r="A46" s="47" t="s">
        <v>22</v>
      </c>
      <c r="B46" s="47"/>
      <c r="C46" s="44"/>
      <c r="D46" s="44"/>
      <c r="E46" s="44"/>
      <c r="F46" s="44"/>
      <c r="G46" s="44"/>
      <c r="H46" s="44"/>
    </row>
    <row r="47" spans="1:8" ht="15">
      <c r="A47" s="47" t="s">
        <v>53</v>
      </c>
      <c r="B47" s="47"/>
      <c r="C47" s="44"/>
      <c r="D47" s="44"/>
      <c r="E47" s="44"/>
      <c r="F47" s="44"/>
      <c r="G47" s="44"/>
      <c r="H47" s="44"/>
    </row>
    <row r="48" spans="1:8" ht="15">
      <c r="A48" s="57" t="s">
        <v>1</v>
      </c>
      <c r="B48" s="57"/>
      <c r="C48" s="44"/>
      <c r="D48" s="44"/>
      <c r="E48" s="44"/>
      <c r="F48" s="44"/>
      <c r="G48" s="44"/>
      <c r="H48" s="44"/>
    </row>
    <row r="49" spans="1:8" ht="28.5" customHeight="1">
      <c r="A49" s="45" t="s">
        <v>24</v>
      </c>
      <c r="B49" s="45"/>
      <c r="C49" s="46"/>
      <c r="D49" s="46"/>
      <c r="E49" s="46"/>
      <c r="F49" s="46"/>
      <c r="G49" s="46"/>
      <c r="H49" s="46"/>
    </row>
    <row r="51" spans="1:8" ht="31.5" customHeight="1">
      <c r="A51" s="50" t="s">
        <v>69</v>
      </c>
      <c r="B51" s="50"/>
      <c r="C51" s="50"/>
      <c r="D51" s="50"/>
      <c r="E51" s="50"/>
      <c r="F51" s="50"/>
      <c r="G51" s="50"/>
      <c r="H51" s="50"/>
    </row>
    <row r="52" spans="1:8" ht="48" customHeight="1">
      <c r="A52" s="50" t="s">
        <v>98</v>
      </c>
      <c r="B52" s="50"/>
      <c r="C52" s="50"/>
      <c r="D52" s="50"/>
      <c r="E52" s="50"/>
      <c r="F52" s="50"/>
      <c r="G52" s="50"/>
      <c r="H52" s="50"/>
    </row>
  </sheetData>
  <sheetProtection/>
  <mergeCells count="68">
    <mergeCell ref="A5:B5"/>
    <mergeCell ref="A1:H1"/>
    <mergeCell ref="A3:B3"/>
    <mergeCell ref="A4:B4"/>
    <mergeCell ref="C3:H3"/>
    <mergeCell ref="C4:H4"/>
    <mergeCell ref="A2:B2"/>
    <mergeCell ref="C2:H2"/>
    <mergeCell ref="A51:H51"/>
    <mergeCell ref="C6:H7"/>
    <mergeCell ref="C48:H48"/>
    <mergeCell ref="C33:H33"/>
    <mergeCell ref="C47:H47"/>
    <mergeCell ref="A46:B46"/>
    <mergeCell ref="C46:H46"/>
    <mergeCell ref="A10:B10"/>
    <mergeCell ref="A9:B9"/>
    <mergeCell ref="A8:B8"/>
    <mergeCell ref="A25:A26"/>
    <mergeCell ref="A27:A28"/>
    <mergeCell ref="A47:B47"/>
    <mergeCell ref="C42:H42"/>
    <mergeCell ref="C12:C13"/>
    <mergeCell ref="D12:G12"/>
    <mergeCell ref="A37:B37"/>
    <mergeCell ref="C37:H37"/>
    <mergeCell ref="A36:B36"/>
    <mergeCell ref="A42:B42"/>
    <mergeCell ref="A20:A21"/>
    <mergeCell ref="A22:A23"/>
    <mergeCell ref="C40:H40"/>
    <mergeCell ref="A11:H11"/>
    <mergeCell ref="A12:B13"/>
    <mergeCell ref="A14:A15"/>
    <mergeCell ref="A33:B33"/>
    <mergeCell ref="A31:B31"/>
    <mergeCell ref="C31:H31"/>
    <mergeCell ref="A24:H24"/>
    <mergeCell ref="A16:A18"/>
    <mergeCell ref="C5:H5"/>
    <mergeCell ref="C10:H10"/>
    <mergeCell ref="A48:B48"/>
    <mergeCell ref="A34:B34"/>
    <mergeCell ref="C34:H34"/>
    <mergeCell ref="A30:B30"/>
    <mergeCell ref="A32:B32"/>
    <mergeCell ref="A41:B41"/>
    <mergeCell ref="A44:B45"/>
    <mergeCell ref="A52:H52"/>
    <mergeCell ref="A38:B38"/>
    <mergeCell ref="C38:H38"/>
    <mergeCell ref="A43:B43"/>
    <mergeCell ref="C43:H43"/>
    <mergeCell ref="A6:B7"/>
    <mergeCell ref="C8:H8"/>
    <mergeCell ref="H12:H13"/>
    <mergeCell ref="C9:H9"/>
    <mergeCell ref="A19:H19"/>
    <mergeCell ref="C44:H45"/>
    <mergeCell ref="C30:H30"/>
    <mergeCell ref="C36:H36"/>
    <mergeCell ref="A49:B49"/>
    <mergeCell ref="C49:H49"/>
    <mergeCell ref="A35:B35"/>
    <mergeCell ref="C35:H35"/>
    <mergeCell ref="C32:H32"/>
    <mergeCell ref="C41:H41"/>
    <mergeCell ref="A40:B40"/>
  </mergeCells>
  <printOptions/>
  <pageMargins left="0.5511811023622047" right="0.1968503937007874" top="0.5118110236220472" bottom="0.17" header="0.31496062992125984" footer="0.17"/>
  <pageSetup fitToHeight="1" fitToWidth="1" horizontalDpi="1200" verticalDpi="1200" orientation="portrait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28"/>
  <sheetViews>
    <sheetView zoomScalePageLayoutView="0" workbookViewId="0" topLeftCell="A1">
      <selection activeCell="A28" sqref="A28:D28"/>
    </sheetView>
  </sheetViews>
  <sheetFormatPr defaultColWidth="9.140625" defaultRowHeight="15"/>
  <cols>
    <col min="1" max="1" width="18.421875" style="0" customWidth="1"/>
    <col min="2" max="2" width="26.421875" style="0" customWidth="1"/>
    <col min="3" max="4" width="34.28125" style="0" customWidth="1"/>
  </cols>
  <sheetData>
    <row r="1" spans="1:4" ht="45.75" customHeight="1">
      <c r="A1" s="60" t="s">
        <v>88</v>
      </c>
      <c r="B1" s="77"/>
      <c r="C1" s="77"/>
      <c r="D1" s="77"/>
    </row>
    <row r="3" spans="1:4" ht="15">
      <c r="A3" s="49" t="s">
        <v>0</v>
      </c>
      <c r="B3" s="49"/>
      <c r="C3" s="71" t="s">
        <v>101</v>
      </c>
      <c r="D3" s="71"/>
    </row>
    <row r="4" spans="1:4" ht="15">
      <c r="A4" s="49" t="s">
        <v>57</v>
      </c>
      <c r="B4" s="49"/>
      <c r="C4" s="72">
        <v>2724083654</v>
      </c>
      <c r="D4" s="72"/>
    </row>
    <row r="5" spans="1:4" ht="15">
      <c r="A5" s="49" t="s">
        <v>26</v>
      </c>
      <c r="B5" s="49"/>
      <c r="C5" s="72">
        <v>272450001</v>
      </c>
      <c r="D5" s="72"/>
    </row>
    <row r="6" spans="1:4" ht="15">
      <c r="A6" s="49" t="s">
        <v>58</v>
      </c>
      <c r="B6" s="49"/>
      <c r="C6" s="71" t="s">
        <v>102</v>
      </c>
      <c r="D6" s="71"/>
    </row>
    <row r="7" spans="1:4" ht="30" customHeight="1">
      <c r="A7" s="79" t="s">
        <v>55</v>
      </c>
      <c r="B7" s="79"/>
      <c r="C7" s="78" t="s">
        <v>120</v>
      </c>
      <c r="D7" s="78"/>
    </row>
    <row r="8" spans="1:4" ht="32.25" customHeight="1">
      <c r="A8" s="79" t="s">
        <v>22</v>
      </c>
      <c r="B8" s="79"/>
      <c r="C8" s="74" t="s">
        <v>104</v>
      </c>
      <c r="D8" s="74"/>
    </row>
    <row r="9" spans="1:4" ht="15">
      <c r="A9" s="73" t="s">
        <v>114</v>
      </c>
      <c r="B9" s="73"/>
      <c r="C9" s="74" t="s">
        <v>125</v>
      </c>
      <c r="D9" s="74"/>
    </row>
    <row r="10" spans="1:4" ht="31.5" customHeight="1">
      <c r="A10" s="73" t="s">
        <v>1</v>
      </c>
      <c r="B10" s="73"/>
      <c r="C10" s="78" t="s">
        <v>122</v>
      </c>
      <c r="D10" s="78"/>
    </row>
    <row r="11" spans="1:4" ht="15">
      <c r="A11" s="69" t="s">
        <v>40</v>
      </c>
      <c r="B11" s="69"/>
      <c r="C11" s="69" t="s">
        <v>3</v>
      </c>
      <c r="D11" s="69"/>
    </row>
    <row r="12" spans="1:4" ht="15">
      <c r="A12" s="67" t="s">
        <v>56</v>
      </c>
      <c r="B12" s="67"/>
      <c r="C12" s="75" t="s">
        <v>126</v>
      </c>
      <c r="D12" s="75" t="s">
        <v>127</v>
      </c>
    </row>
    <row r="13" spans="1:4" ht="15" customHeight="1">
      <c r="A13" s="67"/>
      <c r="B13" s="67"/>
      <c r="C13" s="76"/>
      <c r="D13" s="76"/>
    </row>
    <row r="14" spans="1:4" ht="15">
      <c r="A14" s="66" t="s">
        <v>0</v>
      </c>
      <c r="B14" s="66"/>
      <c r="C14" s="65"/>
      <c r="D14" s="65"/>
    </row>
    <row r="15" spans="1:4" ht="15">
      <c r="A15" s="66" t="s">
        <v>57</v>
      </c>
      <c r="B15" s="66"/>
      <c r="C15" s="65"/>
      <c r="D15" s="65"/>
    </row>
    <row r="16" spans="1:4" ht="15">
      <c r="A16" s="66" t="s">
        <v>26</v>
      </c>
      <c r="B16" s="66"/>
      <c r="C16" s="65"/>
      <c r="D16" s="65"/>
    </row>
    <row r="17" spans="1:4" ht="15">
      <c r="A17" s="66" t="s">
        <v>58</v>
      </c>
      <c r="B17" s="66"/>
      <c r="C17" s="65"/>
      <c r="D17" s="65"/>
    </row>
    <row r="18" spans="1:4" ht="29.25" customHeight="1">
      <c r="A18" s="70" t="s">
        <v>61</v>
      </c>
      <c r="B18" s="70"/>
      <c r="C18" s="62"/>
      <c r="D18" s="62"/>
    </row>
    <row r="19" spans="1:4" ht="32.25" customHeight="1">
      <c r="A19" s="64" t="s">
        <v>22</v>
      </c>
      <c r="B19" s="64"/>
      <c r="C19" s="62"/>
      <c r="D19" s="62"/>
    </row>
    <row r="20" spans="1:4" ht="15">
      <c r="A20" s="63" t="s">
        <v>59</v>
      </c>
      <c r="B20" s="63"/>
      <c r="C20" s="62"/>
      <c r="D20" s="62"/>
    </row>
    <row r="21" spans="1:4" ht="15">
      <c r="A21" s="63" t="s">
        <v>1</v>
      </c>
      <c r="B21" s="63"/>
      <c r="C21" s="62"/>
      <c r="D21" s="62"/>
    </row>
    <row r="22" spans="1:4" ht="15">
      <c r="A22" s="68" t="s">
        <v>40</v>
      </c>
      <c r="B22" s="68"/>
      <c r="C22" s="68" t="s">
        <v>3</v>
      </c>
      <c r="D22" s="68"/>
    </row>
    <row r="23" spans="1:4" ht="15">
      <c r="A23" s="67" t="s">
        <v>60</v>
      </c>
      <c r="B23" s="67"/>
      <c r="C23" s="46"/>
      <c r="D23" s="46"/>
    </row>
    <row r="24" spans="1:4" ht="15">
      <c r="A24" s="67"/>
      <c r="B24" s="67"/>
      <c r="C24" s="46"/>
      <c r="D24" s="46"/>
    </row>
    <row r="27" spans="1:9" ht="33" customHeight="1">
      <c r="A27" s="50" t="s">
        <v>69</v>
      </c>
      <c r="B27" s="50"/>
      <c r="C27" s="50"/>
      <c r="D27" s="50"/>
      <c r="E27" s="5"/>
      <c r="F27" s="5"/>
      <c r="G27" s="5"/>
      <c r="H27" s="5"/>
      <c r="I27" s="5"/>
    </row>
    <row r="28" spans="1:9" ht="64.5" customHeight="1">
      <c r="A28" s="50" t="s">
        <v>98</v>
      </c>
      <c r="B28" s="50"/>
      <c r="C28" s="50"/>
      <c r="D28" s="50"/>
      <c r="E28" s="5"/>
      <c r="F28" s="5"/>
      <c r="G28" s="5"/>
      <c r="H28" s="5"/>
      <c r="I28" s="5"/>
    </row>
  </sheetData>
  <sheetProtection/>
  <mergeCells count="44">
    <mergeCell ref="A1:D1"/>
    <mergeCell ref="A10:B10"/>
    <mergeCell ref="C10:D10"/>
    <mergeCell ref="A8:B8"/>
    <mergeCell ref="C8:D8"/>
    <mergeCell ref="A7:B7"/>
    <mergeCell ref="C7:D7"/>
    <mergeCell ref="A3:B3"/>
    <mergeCell ref="C3:D3"/>
    <mergeCell ref="A4:B4"/>
    <mergeCell ref="C4:D4"/>
    <mergeCell ref="A5:B5"/>
    <mergeCell ref="C5:D5"/>
    <mergeCell ref="A9:B9"/>
    <mergeCell ref="C9:D9"/>
    <mergeCell ref="A6:B6"/>
    <mergeCell ref="C6:D6"/>
    <mergeCell ref="A11:B11"/>
    <mergeCell ref="C11:D11"/>
    <mergeCell ref="A17:B17"/>
    <mergeCell ref="C17:D17"/>
    <mergeCell ref="A18:B18"/>
    <mergeCell ref="C18:D18"/>
    <mergeCell ref="C15:D15"/>
    <mergeCell ref="A16:B16"/>
    <mergeCell ref="C16:D16"/>
    <mergeCell ref="A14:B14"/>
    <mergeCell ref="A28:D28"/>
    <mergeCell ref="A12:B13"/>
    <mergeCell ref="A22:B22"/>
    <mergeCell ref="C22:D22"/>
    <mergeCell ref="A27:D27"/>
    <mergeCell ref="A21:B21"/>
    <mergeCell ref="A23:B24"/>
    <mergeCell ref="C23:D24"/>
    <mergeCell ref="C12:C13"/>
    <mergeCell ref="D12:D13"/>
    <mergeCell ref="C19:D19"/>
    <mergeCell ref="A20:B20"/>
    <mergeCell ref="C20:D20"/>
    <mergeCell ref="A19:B19"/>
    <mergeCell ref="C21:D21"/>
    <mergeCell ref="C14:D14"/>
    <mergeCell ref="A15:B15"/>
  </mergeCells>
  <printOptions/>
  <pageMargins left="0.7086614173228347" right="0.18" top="0.7480314960629921" bottom="0.17" header="0.31496062992125984" footer="0.31496062992125984"/>
  <pageSetup fitToHeight="1" fitToWidth="1" horizontalDpi="1200" verticalDpi="12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D57"/>
  <sheetViews>
    <sheetView zoomScalePageLayoutView="0" workbookViewId="0" topLeftCell="A1">
      <selection activeCell="D23" sqref="D23"/>
    </sheetView>
  </sheetViews>
  <sheetFormatPr defaultColWidth="9.140625" defaultRowHeight="15"/>
  <cols>
    <col min="1" max="1" width="44.7109375" style="14" customWidth="1"/>
    <col min="2" max="2" width="62.28125" style="14" customWidth="1"/>
    <col min="3" max="16384" width="9.140625" style="14" customWidth="1"/>
  </cols>
  <sheetData>
    <row r="1" spans="1:2" ht="36" customHeight="1">
      <c r="A1" s="82" t="s">
        <v>132</v>
      </c>
      <c r="B1" s="83"/>
    </row>
    <row r="2" ht="14.25" customHeight="1"/>
    <row r="3" spans="1:2" ht="15">
      <c r="A3" s="30" t="s">
        <v>0</v>
      </c>
      <c r="B3" s="31" t="s">
        <v>101</v>
      </c>
    </row>
    <row r="4" spans="1:2" ht="15">
      <c r="A4" s="30" t="s">
        <v>25</v>
      </c>
      <c r="B4" s="31">
        <v>2724083654</v>
      </c>
    </row>
    <row r="5" spans="1:2" ht="15">
      <c r="A5" s="30" t="s">
        <v>26</v>
      </c>
      <c r="B5" s="31">
        <v>272450001</v>
      </c>
    </row>
    <row r="6" spans="1:2" ht="15">
      <c r="A6" s="30" t="s">
        <v>58</v>
      </c>
      <c r="B6" s="31" t="s">
        <v>103</v>
      </c>
    </row>
    <row r="7" spans="1:2" ht="15">
      <c r="A7" s="30" t="s">
        <v>62</v>
      </c>
      <c r="B7" s="31" t="s">
        <v>131</v>
      </c>
    </row>
    <row r="9" ht="14.25" customHeight="1"/>
    <row r="10" spans="1:2" ht="15">
      <c r="A10" s="32" t="s">
        <v>2</v>
      </c>
      <c r="B10" s="33" t="s">
        <v>3</v>
      </c>
    </row>
    <row r="11" spans="1:2" ht="45">
      <c r="A11" s="34" t="s">
        <v>70</v>
      </c>
      <c r="B11" s="38" t="s">
        <v>118</v>
      </c>
    </row>
    <row r="12" spans="1:2" ht="15">
      <c r="A12" s="39" t="s">
        <v>139</v>
      </c>
      <c r="B12" s="38">
        <v>20291.93</v>
      </c>
    </row>
    <row r="13" spans="1:3" ht="48.75" customHeight="1">
      <c r="A13" s="34" t="s">
        <v>71</v>
      </c>
      <c r="B13" s="38">
        <f>B14+B16+B19+B21+B22+B23+B25+B27+B29</f>
        <v>41541.45950583099</v>
      </c>
      <c r="C13" s="40"/>
    </row>
    <row r="14" spans="1:2" ht="30">
      <c r="A14" s="35" t="s">
        <v>38</v>
      </c>
      <c r="B14" s="38">
        <v>25525.804459679995</v>
      </c>
    </row>
    <row r="15" spans="1:2" ht="15">
      <c r="A15" s="35" t="s">
        <v>138</v>
      </c>
      <c r="B15" s="38"/>
    </row>
    <row r="16" spans="1:4" ht="45.75" customHeight="1">
      <c r="A16" s="35" t="s">
        <v>39</v>
      </c>
      <c r="B16" s="38">
        <f>B17*B18</f>
        <v>3003.010633903924</v>
      </c>
      <c r="D16" s="40"/>
    </row>
    <row r="17" spans="1:2" ht="15">
      <c r="A17" s="36" t="s">
        <v>137</v>
      </c>
      <c r="B17" s="38">
        <v>2.7517233409592277</v>
      </c>
    </row>
    <row r="18" spans="1:2" ht="15">
      <c r="A18" s="36" t="s">
        <v>41</v>
      </c>
      <c r="B18" s="38">
        <v>1091.31997</v>
      </c>
    </row>
    <row r="19" spans="1:2" ht="29.25" customHeight="1">
      <c r="A19" s="35" t="s">
        <v>42</v>
      </c>
      <c r="B19" s="38">
        <v>696.0500400000001</v>
      </c>
    </row>
    <row r="20" spans="1:2" ht="30">
      <c r="A20" s="35" t="s">
        <v>43</v>
      </c>
      <c r="B20" s="38" t="s">
        <v>105</v>
      </c>
    </row>
    <row r="21" spans="1:2" ht="45">
      <c r="A21" s="35" t="s">
        <v>44</v>
      </c>
      <c r="B21" s="38">
        <v>4040.07001947648</v>
      </c>
    </row>
    <row r="22" spans="1:2" ht="60">
      <c r="A22" s="35" t="s">
        <v>133</v>
      </c>
      <c r="B22" s="38">
        <v>752.70421</v>
      </c>
    </row>
    <row r="23" spans="1:2" ht="30">
      <c r="A23" s="35" t="s">
        <v>45</v>
      </c>
      <c r="B23" s="38">
        <v>1478.4258223832585</v>
      </c>
    </row>
    <row r="24" spans="1:2" ht="30">
      <c r="A24" s="37" t="s">
        <v>46</v>
      </c>
      <c r="B24" s="38">
        <v>1137.4011686400002</v>
      </c>
    </row>
    <row r="25" spans="1:2" ht="30">
      <c r="A25" s="35" t="s">
        <v>47</v>
      </c>
      <c r="B25" s="38">
        <f>1748.61228803449+B26</f>
        <v>2429.3826742300485</v>
      </c>
    </row>
    <row r="26" spans="1:2" ht="30">
      <c r="A26" s="37" t="s">
        <v>48</v>
      </c>
      <c r="B26" s="38">
        <v>680.7703861955587</v>
      </c>
    </row>
    <row r="27" spans="1:2" ht="32.25" customHeight="1">
      <c r="A27" s="35" t="s">
        <v>49</v>
      </c>
      <c r="B27" s="38">
        <v>3262.28253076728</v>
      </c>
    </row>
    <row r="28" spans="1:2" ht="32.25" customHeight="1">
      <c r="A28" s="37" t="s">
        <v>48</v>
      </c>
      <c r="B28" s="38">
        <v>1522.8895359743997</v>
      </c>
    </row>
    <row r="29" spans="1:2" ht="77.25">
      <c r="A29" s="35" t="s">
        <v>134</v>
      </c>
      <c r="B29" s="38">
        <v>353.72911539</v>
      </c>
    </row>
    <row r="30" spans="1:2" ht="30">
      <c r="A30" s="34" t="s">
        <v>135</v>
      </c>
      <c r="B30" s="38">
        <f>B12-B13</f>
        <v>-21249.529505830993</v>
      </c>
    </row>
    <row r="31" spans="1:2" ht="15">
      <c r="A31" s="34" t="s">
        <v>72</v>
      </c>
      <c r="B31" s="38">
        <v>0</v>
      </c>
    </row>
    <row r="32" spans="1:2" ht="90">
      <c r="A32" s="35" t="s">
        <v>4</v>
      </c>
      <c r="B32" s="38"/>
    </row>
    <row r="33" spans="1:2" ht="30">
      <c r="A33" s="34" t="s">
        <v>73</v>
      </c>
      <c r="B33" s="38"/>
    </row>
    <row r="34" spans="1:2" ht="30">
      <c r="A34" s="35" t="s">
        <v>6</v>
      </c>
      <c r="B34" s="38"/>
    </row>
    <row r="35" spans="1:2" ht="45">
      <c r="A35" s="34" t="s">
        <v>136</v>
      </c>
      <c r="B35" s="38" t="s">
        <v>112</v>
      </c>
    </row>
    <row r="36" spans="1:2" ht="15">
      <c r="A36" s="34" t="s">
        <v>74</v>
      </c>
      <c r="B36" s="38">
        <v>22815.938</v>
      </c>
    </row>
    <row r="37" spans="1:2" ht="15">
      <c r="A37" s="34" t="s">
        <v>75</v>
      </c>
      <c r="B37" s="38">
        <v>9788.45</v>
      </c>
    </row>
    <row r="38" spans="1:2" ht="30">
      <c r="A38" s="34" t="s">
        <v>76</v>
      </c>
      <c r="B38" s="38"/>
    </row>
    <row r="39" spans="1:2" ht="30">
      <c r="A39" s="34" t="s">
        <v>77</v>
      </c>
      <c r="B39" s="38">
        <f>20825.777/1000</f>
        <v>20.825777</v>
      </c>
    </row>
    <row r="40" spans="1:2" ht="30">
      <c r="A40" s="34" t="s">
        <v>78</v>
      </c>
      <c r="B40" s="38">
        <f>SUM(B41:B42)</f>
        <v>15.7978536912831</v>
      </c>
    </row>
    <row r="41" spans="1:2" ht="15">
      <c r="A41" s="35" t="s">
        <v>5</v>
      </c>
      <c r="B41" s="38">
        <f>15797.8536912831/1000</f>
        <v>15.7978536912831</v>
      </c>
    </row>
    <row r="42" spans="1:2" ht="15">
      <c r="A42" s="35" t="s">
        <v>64</v>
      </c>
      <c r="B42" s="38" t="s">
        <v>105</v>
      </c>
    </row>
    <row r="43" spans="1:2" ht="32.25" customHeight="1">
      <c r="A43" s="34" t="s">
        <v>79</v>
      </c>
      <c r="B43" s="38">
        <v>19.54</v>
      </c>
    </row>
    <row r="44" spans="1:2" ht="45">
      <c r="A44" s="34" t="s">
        <v>80</v>
      </c>
      <c r="B44" s="38">
        <v>18.842419999999997</v>
      </c>
    </row>
    <row r="45" spans="1:2" ht="30">
      <c r="A45" s="34" t="s">
        <v>81</v>
      </c>
      <c r="B45" s="38"/>
    </row>
    <row r="46" spans="1:2" ht="15">
      <c r="A46" s="34" t="s">
        <v>82</v>
      </c>
      <c r="B46" s="38"/>
    </row>
    <row r="47" spans="1:2" ht="30">
      <c r="A47" s="34" t="s">
        <v>83</v>
      </c>
      <c r="B47" s="38"/>
    </row>
    <row r="48" spans="1:2" ht="15">
      <c r="A48" s="34" t="s">
        <v>84</v>
      </c>
      <c r="B48" s="41">
        <v>1</v>
      </c>
    </row>
    <row r="49" spans="1:2" ht="30">
      <c r="A49" s="34" t="s">
        <v>85</v>
      </c>
      <c r="B49" s="41">
        <v>10</v>
      </c>
    </row>
    <row r="50" spans="1:2" ht="45">
      <c r="A50" s="34" t="s">
        <v>86</v>
      </c>
      <c r="B50" s="38"/>
    </row>
    <row r="51" spans="1:4" ht="45">
      <c r="A51" s="34" t="s">
        <v>140</v>
      </c>
      <c r="B51" s="38">
        <v>0.18465200451606412</v>
      </c>
      <c r="D51" s="14" t="s">
        <v>105</v>
      </c>
    </row>
    <row r="52" spans="1:2" ht="45">
      <c r="A52" s="34" t="s">
        <v>87</v>
      </c>
      <c r="B52" s="38">
        <v>1.1561154495139598</v>
      </c>
    </row>
    <row r="54" spans="1:2" ht="30" customHeight="1">
      <c r="A54" s="80" t="s">
        <v>89</v>
      </c>
      <c r="B54" s="80"/>
    </row>
    <row r="55" spans="1:2" ht="33" customHeight="1">
      <c r="A55" s="81" t="s">
        <v>97</v>
      </c>
      <c r="B55" s="81"/>
    </row>
    <row r="56" spans="1:2" ht="105.75" customHeight="1">
      <c r="A56" s="80" t="s">
        <v>99</v>
      </c>
      <c r="B56" s="80"/>
    </row>
    <row r="57" spans="1:2" ht="33.75" customHeight="1">
      <c r="A57" s="80" t="s">
        <v>90</v>
      </c>
      <c r="B57" s="80"/>
    </row>
    <row r="61" ht="14.25" customHeight="1"/>
  </sheetData>
  <sheetProtection/>
  <mergeCells count="5">
    <mergeCell ref="A54:B54"/>
    <mergeCell ref="A55:B55"/>
    <mergeCell ref="A1:B1"/>
    <mergeCell ref="A57:B57"/>
    <mergeCell ref="A56:B56"/>
  </mergeCells>
  <hyperlinks>
    <hyperlink ref="B35" r:id="rId1" display="www.airkhv.ru"/>
  </hyperlinks>
  <printOptions/>
  <pageMargins left="1.3385826771653544" right="0.1968503937007874" top="0.1968503937007874" bottom="0.2362204724409449" header="0.1968503937007874" footer="0.2362204724409449"/>
  <pageSetup fitToWidth="0" horizontalDpi="1200" verticalDpi="1200" orientation="portrait" paperSize="9" scale="55"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2:B16"/>
  <sheetViews>
    <sheetView zoomScalePageLayoutView="0" workbookViewId="0" topLeftCell="A1">
      <selection activeCell="A26" sqref="A26"/>
    </sheetView>
  </sheetViews>
  <sheetFormatPr defaultColWidth="9.140625" defaultRowHeight="15"/>
  <cols>
    <col min="1" max="1" width="59.140625" style="0" customWidth="1"/>
    <col min="2" max="2" width="57.00390625" style="0" customWidth="1"/>
  </cols>
  <sheetData>
    <row r="2" spans="1:2" ht="15">
      <c r="A2" s="60" t="s">
        <v>128</v>
      </c>
      <c r="B2" s="84"/>
    </row>
    <row r="3" spans="1:2" ht="57.75" customHeight="1">
      <c r="A3" s="84"/>
      <c r="B3" s="84"/>
    </row>
    <row r="4" spans="1:2" ht="15">
      <c r="A4" s="1" t="s">
        <v>0</v>
      </c>
      <c r="B4" s="7" t="s">
        <v>101</v>
      </c>
    </row>
    <row r="5" spans="1:2" ht="15">
      <c r="A5" s="1" t="s">
        <v>25</v>
      </c>
      <c r="B5" s="7">
        <v>2724083654</v>
      </c>
    </row>
    <row r="6" spans="1:2" ht="15">
      <c r="A6" s="1" t="s">
        <v>26</v>
      </c>
      <c r="B6" s="7">
        <v>272450001</v>
      </c>
    </row>
    <row r="7" spans="1:2" ht="15">
      <c r="A7" s="1" t="s">
        <v>58</v>
      </c>
      <c r="B7" s="7" t="s">
        <v>103</v>
      </c>
    </row>
    <row r="9" spans="1:2" ht="15">
      <c r="A9" s="2" t="s">
        <v>7</v>
      </c>
      <c r="B9" s="2" t="s">
        <v>3</v>
      </c>
    </row>
    <row r="10" spans="1:2" ht="30">
      <c r="A10" s="3" t="s">
        <v>8</v>
      </c>
      <c r="B10" s="4" t="s">
        <v>106</v>
      </c>
    </row>
    <row r="11" spans="1:2" ht="45">
      <c r="A11" s="27" t="s">
        <v>9</v>
      </c>
      <c r="B11" s="4" t="s">
        <v>106</v>
      </c>
    </row>
    <row r="12" spans="1:2" ht="30">
      <c r="A12" s="27" t="s">
        <v>10</v>
      </c>
      <c r="B12" s="4" t="s">
        <v>106</v>
      </c>
    </row>
    <row r="13" spans="1:2" ht="51.75" customHeight="1">
      <c r="A13" s="28" t="s">
        <v>11</v>
      </c>
      <c r="B13" s="4" t="s">
        <v>106</v>
      </c>
    </row>
    <row r="16" spans="1:2" ht="37.5" customHeight="1">
      <c r="A16" s="85" t="s">
        <v>91</v>
      </c>
      <c r="B16" s="85"/>
    </row>
  </sheetData>
  <sheetProtection/>
  <mergeCells count="2">
    <mergeCell ref="A2:B3"/>
    <mergeCell ref="A16:B16"/>
  </mergeCells>
  <printOptions/>
  <pageMargins left="0.61" right="0.17" top="0.7480314960629921" bottom="0.7480314960629921" header="0.31496062992125984" footer="0.31496062992125984"/>
  <pageSetup fitToHeight="1" fitToWidth="1" horizontalDpi="1200" verticalDpi="1200" orientation="portrait" paperSize="9" scale="8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2:E20"/>
  <sheetViews>
    <sheetView zoomScalePageLayoutView="0" workbookViewId="0" topLeftCell="A1">
      <selection activeCell="B16" sqref="B16"/>
    </sheetView>
  </sheetViews>
  <sheetFormatPr defaultColWidth="9.140625" defaultRowHeight="15"/>
  <cols>
    <col min="1" max="1" width="41.140625" style="0" customWidth="1"/>
    <col min="2" max="2" width="46.421875" style="0" customWidth="1"/>
  </cols>
  <sheetData>
    <row r="2" spans="1:2" ht="15">
      <c r="A2" s="86" t="s">
        <v>92</v>
      </c>
      <c r="B2" s="84"/>
    </row>
    <row r="3" spans="1:2" ht="56.25" customHeight="1">
      <c r="A3" s="84"/>
      <c r="B3" s="84"/>
    </row>
    <row r="5" spans="1:2" ht="15">
      <c r="A5" s="1" t="s">
        <v>0</v>
      </c>
      <c r="B5" s="7" t="s">
        <v>110</v>
      </c>
    </row>
    <row r="6" spans="1:2" ht="15">
      <c r="A6" s="1" t="s">
        <v>25</v>
      </c>
      <c r="B6" s="7">
        <v>2724083654</v>
      </c>
    </row>
    <row r="7" spans="1:2" ht="15">
      <c r="A7" s="1" t="s">
        <v>26</v>
      </c>
      <c r="B7" s="7">
        <v>272450001</v>
      </c>
    </row>
    <row r="8" spans="1:2" ht="15">
      <c r="A8" s="1" t="s">
        <v>58</v>
      </c>
      <c r="B8" s="7" t="s">
        <v>109</v>
      </c>
    </row>
    <row r="9" spans="1:2" ht="15">
      <c r="A9" s="1" t="s">
        <v>62</v>
      </c>
      <c r="B9" s="8" t="s">
        <v>129</v>
      </c>
    </row>
    <row r="12" spans="1:2" ht="15">
      <c r="A12" s="2" t="s">
        <v>7</v>
      </c>
      <c r="B12" s="2" t="s">
        <v>3</v>
      </c>
    </row>
    <row r="13" spans="1:2" ht="46.5" customHeight="1">
      <c r="A13" s="3" t="s">
        <v>12</v>
      </c>
      <c r="B13" s="4" t="s">
        <v>106</v>
      </c>
    </row>
    <row r="14" spans="1:2" ht="47.25" customHeight="1">
      <c r="A14" s="3" t="s">
        <v>13</v>
      </c>
      <c r="B14" s="4" t="s">
        <v>106</v>
      </c>
    </row>
    <row r="15" spans="1:2" ht="48" customHeight="1">
      <c r="A15" s="3" t="s">
        <v>14</v>
      </c>
      <c r="B15" s="4" t="s">
        <v>106</v>
      </c>
    </row>
    <row r="16" spans="1:2" ht="51" customHeight="1">
      <c r="A16" s="3" t="s">
        <v>95</v>
      </c>
      <c r="B16" s="4" t="s">
        <v>130</v>
      </c>
    </row>
    <row r="17" ht="15">
      <c r="E17" s="29"/>
    </row>
    <row r="19" spans="1:2" ht="15">
      <c r="A19" s="85" t="s">
        <v>93</v>
      </c>
      <c r="B19" s="85"/>
    </row>
    <row r="20" spans="1:2" ht="66.75" customHeight="1">
      <c r="A20" s="85" t="s">
        <v>94</v>
      </c>
      <c r="B20" s="85"/>
    </row>
  </sheetData>
  <sheetProtection/>
  <mergeCells count="3">
    <mergeCell ref="A20:B20"/>
    <mergeCell ref="A2:B3"/>
    <mergeCell ref="A19:B19"/>
  </mergeCells>
  <printOptions/>
  <pageMargins left="0.7086614173228347" right="0.17" top="0.7480314960629921" bottom="0.7480314960629921" header="0.31496062992125984" footer="0.31496062992125984"/>
  <pageSetup fitToHeight="1" fitToWidth="1"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B1:L18"/>
  <sheetViews>
    <sheetView zoomScalePageLayoutView="0" workbookViewId="0" topLeftCell="B1">
      <selection activeCell="C21" sqref="C21"/>
    </sheetView>
  </sheetViews>
  <sheetFormatPr defaultColWidth="9.140625" defaultRowHeight="15"/>
  <cols>
    <col min="1" max="1" width="9.140625" style="6" customWidth="1"/>
    <col min="2" max="2" width="34.00390625" style="6" customWidth="1"/>
    <col min="3" max="5" width="9.140625" style="6" customWidth="1"/>
    <col min="6" max="6" width="31.421875" style="6" customWidth="1"/>
    <col min="7" max="16384" width="9.140625" style="6" customWidth="1"/>
  </cols>
  <sheetData>
    <row r="1" spans="2:11" ht="30.75" customHeight="1">
      <c r="B1" s="101" t="s">
        <v>113</v>
      </c>
      <c r="C1" s="101"/>
      <c r="D1" s="101"/>
      <c r="E1" s="101"/>
      <c r="F1" s="101"/>
      <c r="G1" s="101"/>
      <c r="H1" s="101"/>
      <c r="I1" s="101"/>
      <c r="J1" s="15"/>
      <c r="K1" s="15"/>
    </row>
    <row r="2" spans="2:9" ht="15">
      <c r="B2" s="9"/>
      <c r="C2" s="9"/>
      <c r="D2" s="9"/>
      <c r="E2" s="9"/>
      <c r="F2" s="9"/>
      <c r="G2" s="9"/>
      <c r="H2" s="9"/>
      <c r="I2" s="9"/>
    </row>
    <row r="3" spans="2:9" ht="15">
      <c r="B3" s="10" t="s">
        <v>0</v>
      </c>
      <c r="C3" s="103" t="s">
        <v>101</v>
      </c>
      <c r="D3" s="103"/>
      <c r="E3" s="103"/>
      <c r="F3" s="103"/>
      <c r="G3" s="103"/>
      <c r="H3" s="103"/>
      <c r="I3" s="103"/>
    </row>
    <row r="4" spans="2:9" ht="15">
      <c r="B4" s="10" t="s">
        <v>25</v>
      </c>
      <c r="C4" s="103">
        <v>2724083654</v>
      </c>
      <c r="D4" s="103"/>
      <c r="E4" s="103"/>
      <c r="F4" s="103"/>
      <c r="G4" s="103"/>
      <c r="H4" s="103"/>
      <c r="I4" s="103"/>
    </row>
    <row r="5" spans="2:9" ht="15">
      <c r="B5" s="10" t="s">
        <v>26</v>
      </c>
      <c r="C5" s="103">
        <v>272450001</v>
      </c>
      <c r="D5" s="103"/>
      <c r="E5" s="103"/>
      <c r="F5" s="103"/>
      <c r="G5" s="103"/>
      <c r="H5" s="103"/>
      <c r="I5" s="103"/>
    </row>
    <row r="6" spans="2:9" ht="15">
      <c r="B6" s="10" t="s">
        <v>63</v>
      </c>
      <c r="C6" s="103" t="s">
        <v>131</v>
      </c>
      <c r="D6" s="103"/>
      <c r="E6" s="103"/>
      <c r="F6" s="103"/>
      <c r="G6" s="103"/>
      <c r="H6" s="103"/>
      <c r="I6" s="103"/>
    </row>
    <row r="7" spans="2:9" ht="15">
      <c r="B7" s="11"/>
      <c r="C7" s="11"/>
      <c r="D7" s="11"/>
      <c r="E7" s="11"/>
      <c r="F7" s="11"/>
      <c r="G7" s="11"/>
      <c r="H7" s="11"/>
      <c r="I7" s="11"/>
    </row>
    <row r="8" spans="2:9" ht="63" customHeight="1">
      <c r="B8" s="12" t="s">
        <v>67</v>
      </c>
      <c r="C8" s="98" t="s">
        <v>107</v>
      </c>
      <c r="D8" s="99"/>
      <c r="E8" s="99"/>
      <c r="F8" s="99"/>
      <c r="G8" s="99"/>
      <c r="H8" s="99"/>
      <c r="I8" s="100"/>
    </row>
    <row r="9" spans="2:9" ht="28.5" customHeight="1">
      <c r="B9" s="13" t="s">
        <v>30</v>
      </c>
      <c r="C9" s="97" t="s">
        <v>108</v>
      </c>
      <c r="D9" s="97"/>
      <c r="E9" s="97"/>
      <c r="F9" s="97"/>
      <c r="G9" s="97"/>
      <c r="H9" s="97"/>
      <c r="I9" s="97"/>
    </row>
    <row r="10" spans="2:9" ht="27" customHeight="1">
      <c r="B10" s="13" t="s">
        <v>29</v>
      </c>
      <c r="C10" s="97" t="s">
        <v>109</v>
      </c>
      <c r="D10" s="97"/>
      <c r="E10" s="97"/>
      <c r="F10" s="97"/>
      <c r="G10" s="97"/>
      <c r="H10" s="97"/>
      <c r="I10" s="97"/>
    </row>
    <row r="11" spans="2:9" ht="28.5" customHeight="1">
      <c r="B11" s="13" t="s">
        <v>27</v>
      </c>
      <c r="C11" s="96" t="s">
        <v>111</v>
      </c>
      <c r="D11" s="97"/>
      <c r="E11" s="97"/>
      <c r="F11" s="97"/>
      <c r="G11" s="97"/>
      <c r="H11" s="97"/>
      <c r="I11" s="97"/>
    </row>
    <row r="12" spans="2:9" ht="27" customHeight="1">
      <c r="B12" s="13" t="s">
        <v>28</v>
      </c>
      <c r="C12" s="96" t="s">
        <v>112</v>
      </c>
      <c r="D12" s="97"/>
      <c r="E12" s="97"/>
      <c r="F12" s="97"/>
      <c r="G12" s="97"/>
      <c r="H12" s="97"/>
      <c r="I12" s="97"/>
    </row>
    <row r="14" spans="2:12" ht="30" customHeight="1">
      <c r="B14" s="104" t="s">
        <v>50</v>
      </c>
      <c r="C14" s="105"/>
      <c r="D14" s="105"/>
      <c r="E14" s="105"/>
      <c r="F14" s="105"/>
      <c r="G14" s="105"/>
      <c r="H14" s="105"/>
      <c r="I14" s="106"/>
      <c r="J14" s="87" t="s">
        <v>100</v>
      </c>
      <c r="K14" s="88"/>
      <c r="L14" s="89"/>
    </row>
    <row r="15" spans="2:12" ht="30" customHeight="1">
      <c r="B15" s="107" t="s">
        <v>51</v>
      </c>
      <c r="C15" s="108"/>
      <c r="D15" s="108"/>
      <c r="E15" s="108"/>
      <c r="F15" s="108"/>
      <c r="G15" s="108"/>
      <c r="H15" s="108"/>
      <c r="I15" s="109"/>
      <c r="J15" s="90"/>
      <c r="K15" s="91"/>
      <c r="L15" s="92"/>
    </row>
    <row r="16" spans="2:12" ht="45" customHeight="1">
      <c r="B16" s="110" t="s">
        <v>68</v>
      </c>
      <c r="C16" s="111"/>
      <c r="D16" s="111"/>
      <c r="E16" s="111"/>
      <c r="F16" s="111"/>
      <c r="G16" s="111"/>
      <c r="H16" s="111"/>
      <c r="I16" s="112"/>
      <c r="J16" s="93"/>
      <c r="K16" s="94"/>
      <c r="L16" s="95"/>
    </row>
    <row r="18" spans="2:9" ht="32.25" customHeight="1">
      <c r="B18" s="102" t="s">
        <v>96</v>
      </c>
      <c r="C18" s="102"/>
      <c r="D18" s="102"/>
      <c r="E18" s="102"/>
      <c r="F18" s="102"/>
      <c r="G18" s="102"/>
      <c r="H18" s="102"/>
      <c r="I18" s="102"/>
    </row>
  </sheetData>
  <sheetProtection/>
  <mergeCells count="15">
    <mergeCell ref="B1:I1"/>
    <mergeCell ref="B18:I18"/>
    <mergeCell ref="C3:I3"/>
    <mergeCell ref="C4:I4"/>
    <mergeCell ref="C5:I5"/>
    <mergeCell ref="B14:I14"/>
    <mergeCell ref="B15:I15"/>
    <mergeCell ref="C6:I6"/>
    <mergeCell ref="B16:I16"/>
    <mergeCell ref="J14:L16"/>
    <mergeCell ref="C12:I12"/>
    <mergeCell ref="C8:I8"/>
    <mergeCell ref="C9:I9"/>
    <mergeCell ref="C10:I10"/>
    <mergeCell ref="C11:I11"/>
  </mergeCells>
  <hyperlinks>
    <hyperlink ref="C11" r:id="rId1" display="dov@airkhv.ru"/>
    <hyperlink ref="C12" r:id="rId2" display="www.airkhv.ru"/>
  </hyperlinks>
  <printOptions/>
  <pageMargins left="0.23" right="0.16" top="0.7480314960629921" bottom="0.7480314960629921" header="0.31496062992125984" footer="0.31496062992125984"/>
  <pageSetup fitToHeight="1" fitToWidth="1" horizontalDpi="600" verticalDpi="600" orientation="landscape" paperSize="9" scale="91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Симакова Анна  Павловна</cp:lastModifiedBy>
  <cp:lastPrinted>2015-04-25T06:13:38Z</cp:lastPrinted>
  <dcterms:created xsi:type="dcterms:W3CDTF">2010-02-15T13:42:22Z</dcterms:created>
  <dcterms:modified xsi:type="dcterms:W3CDTF">2017-05-02T07:06:47Z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